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2400" windowWidth="19020" windowHeight="11760" activeTab="0"/>
  </bookViews>
  <sheets>
    <sheet name="стр.1" sheetId="1" r:id="rId1"/>
    <sheet name="стр.2_11" sheetId="2" r:id="rId2"/>
  </sheets>
  <definedNames>
    <definedName name="_xlnm.Print_Titles" localSheetId="1">'стр.2_11'!$6:$7</definedName>
    <definedName name="_xlnm.Print_Area" localSheetId="0">'стр.1'!$A$1:$EY$19</definedName>
    <definedName name="_xlnm.Print_Area" localSheetId="1">'стр.2_11'!$A$1:$FD$83</definedName>
  </definedNames>
  <calcPr fullCalcOnLoad="1"/>
</workbook>
</file>

<file path=xl/sharedStrings.xml><?xml version="1.0" encoding="utf-8"?>
<sst xmlns="http://schemas.openxmlformats.org/spreadsheetml/2006/main" count="217" uniqueCount="156">
  <si>
    <t>УТВЕРЖДЕНА</t>
  </si>
  <si>
    <t>ТИПОВАЯ ФОРМА ДОКЛАДА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</si>
  <si>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</si>
  <si>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</si>
  <si>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 год и их планируемых значениях на 3-летний период</t>
  </si>
  <si>
    <t xml:space="preserve">городских округов и муниципальных районов за </t>
  </si>
  <si>
    <t>"</t>
  </si>
  <si>
    <t xml:space="preserve"> г.</t>
  </si>
  <si>
    <t>Подпись</t>
  </si>
  <si>
    <t>Единица измерения</t>
  </si>
  <si>
    <t>Отчетная информация</t>
  </si>
  <si>
    <t>Примечание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</si>
  <si>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</si>
  <si>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</si>
  <si>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</si>
  <si>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</si>
  <si>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</si>
  <si>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</si>
  <si>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</si>
  <si>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I. Показатели эффективности деятельности органов местного самоуправления городского округа 
(муниципального района)</t>
  </si>
  <si>
    <t>(официальное наименование городского округа (муниципального района))</t>
  </si>
  <si>
    <t>3.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</si>
  <si>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</si>
  <si>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</si>
  <si>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</si>
  <si>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</si>
  <si>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-"-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</si>
  <si>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</si>
  <si>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</si>
  <si>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</si>
  <si>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</si>
  <si>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</si>
  <si>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</si>
  <si>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</si>
  <si>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9.</t>
  </si>
  <si>
    <t>крупных и средних предприятий и некоммерческих организаций</t>
  </si>
  <si>
    <t>постановлением Правительства Российской Федерации
от 17 декабря 2012 г. № 1317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</si>
  <si>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</si>
  <si>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</si>
  <si>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</si>
  <si>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</si>
  <si>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</si>
  <si>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</si>
  <si>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</si>
  <si>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</si>
  <si>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</si>
  <si>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</si>
  <si>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</si>
  <si>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</si>
  <si>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</si>
  <si>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</si>
  <si>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</si>
  <si>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</si>
  <si>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</si>
  <si>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</si>
  <si>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</si>
  <si>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</si>
  <si>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</si>
  <si>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</si>
  <si>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</si>
  <si>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</si>
  <si>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</si>
  <si>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</si>
  <si>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</si>
  <si>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</si>
  <si>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</si>
  <si>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</si>
  <si>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</si>
  <si>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</si>
  <si>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</si>
  <si>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</si>
  <si>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</si>
  <si>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</si>
  <si>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</si>
  <si>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</si>
  <si>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</si>
  <si>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</si>
  <si>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</si>
  <si>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</si>
  <si>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</si>
  <si>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</si>
  <si>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</si>
  <si>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</si>
  <si>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</si>
  <si>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</si>
  <si>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</si>
  <si>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</si>
  <si>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</si>
  <si>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</si>
  <si>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</si>
  <si>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</si>
  <si>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</si>
  <si>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</si>
  <si>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</si>
  <si>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</si>
  <si>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</si>
  <si>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</si>
  <si>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</si>
  <si>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</si>
  <si>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</si>
  <si>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</si>
  <si>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</si>
  <si>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</si>
  <si>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</si>
  <si>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</si>
  <si>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</si>
  <si>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</si>
  <si>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</si>
  <si>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</si>
  <si>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</si>
  <si>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</si>
  <si>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</si>
  <si>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</si>
  <si>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</si>
  <si>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</si>
  <si>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</si>
  <si>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</si>
  <si>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</si>
  <si>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</si>
  <si>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</si>
  <si>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</si>
  <si>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</si>
  <si>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</si>
  <si>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</si>
  <si>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</si>
  <si>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объектов жилищного строительства - 
в течение 3 лет</t>
  </si>
  <si>
    <t>Удовлетворенность населения 
деятельностью органов местного самоуправления городского округа (муниципального района)</t>
  </si>
  <si>
    <t xml:space="preserve">Дата 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</si>
  <si>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</si>
  <si>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</si>
  <si>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</si>
  <si>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</si>
  <si>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</si>
  <si>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</si>
  <si>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</si>
  <si>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</si>
  <si>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Доля обучающихся, систематически занимающихся физической культурой и спортом, в общей численности обучающихся</t>
  </si>
  <si>
    <t>23(1).</t>
  </si>
  <si>
    <t>города Элисты</t>
  </si>
  <si>
    <t>город Элиста</t>
  </si>
  <si>
    <t>да</t>
  </si>
  <si>
    <t>-"</t>
  </si>
  <si>
    <t>41.</t>
  </si>
  <si>
    <t xml:space="preserve"> 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
</t>
  </si>
  <si>
    <t>в сфере культуры</t>
  </si>
  <si>
    <t>баллы</t>
  </si>
  <si>
    <t>в сфере образования</t>
  </si>
  <si>
    <t>куб. метров на 1 человека населения</t>
  </si>
  <si>
    <t>Трапезников Дмитрий Викторович</t>
  </si>
  <si>
    <t>2019</t>
  </si>
  <si>
    <t>2020</t>
  </si>
  <si>
    <t>(в ред. Постановлений Правительства РФ 
от 12.10.2015 № 1096, от 06.02.2017 № 142,
от 16.08.2018 № 953)</t>
  </si>
  <si>
    <t>стат данные</t>
  </si>
  <si>
    <t>статданные</t>
  </si>
  <si>
    <t>за 2019 год данные по опросу населения отсутствуют</t>
  </si>
  <si>
    <t>(ф.и.о. Главы местной администрации городского округа (муниципального района))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</si>
</sst>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%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2" fontId="2" fillId="33" borderId="10" xfId="0" applyNumberFormat="1" applyFont="1" applyFill="1" applyBorder="1" applyAlignment="1">
      <alignment horizontal="center" vertical="top"/>
    </xf>
    <xf numFmtId="172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left" vertical="top" wrapText="1"/>
    </xf>
    <xf numFmtId="173" fontId="2" fillId="33" borderId="1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 indent="2"/>
    </xf>
    <xf numFmtId="0" fontId="2" fillId="33" borderId="13" xfId="0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49" fontId="2" fillId="33" borderId="20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vertical="top"/>
    </xf>
    <xf numFmtId="0" fontId="2" fillId="33" borderId="10" xfId="0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 vertical="top"/>
    </xf>
    <xf numFmtId="172" fontId="2" fillId="33" borderId="10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49" fontId="2" fillId="33" borderId="21" xfId="0" applyNumberFormat="1" applyFont="1" applyFill="1" applyBorder="1" applyAlignment="1">
      <alignment horizontal="center" vertical="top"/>
    </xf>
    <xf numFmtId="49" fontId="2" fillId="33" borderId="16" xfId="0" applyNumberFormat="1" applyFont="1" applyFill="1" applyBorder="1" applyAlignment="1">
      <alignment horizontal="center" vertical="top"/>
    </xf>
    <xf numFmtId="49" fontId="2" fillId="33" borderId="22" xfId="0" applyNumberFormat="1" applyFont="1" applyFill="1" applyBorder="1" applyAlignment="1">
      <alignment horizontal="center" vertical="top"/>
    </xf>
    <xf numFmtId="49" fontId="2" fillId="33" borderId="17" xfId="0" applyNumberFormat="1" applyFont="1" applyFill="1" applyBorder="1" applyAlignment="1">
      <alignment horizontal="center" vertical="top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vertical="top"/>
    </xf>
    <xf numFmtId="177" fontId="2" fillId="33" borderId="10" xfId="55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8"/>
  <sheetViews>
    <sheetView tabSelected="1" view="pageBreakPreview" zoomScaleSheetLayoutView="100" zoomScalePageLayoutView="0" workbookViewId="0" topLeftCell="A1">
      <selection activeCell="AW2" sqref="AW2"/>
    </sheetView>
  </sheetViews>
  <sheetFormatPr defaultColWidth="0.875" defaultRowHeight="12.75" customHeight="1"/>
  <cols>
    <col min="1" max="62" width="0.875" style="2" customWidth="1"/>
    <col min="63" max="63" width="2.625" style="2" customWidth="1"/>
    <col min="64" max="16384" width="0.875" style="2" customWidth="1"/>
  </cols>
  <sheetData>
    <row r="1" spans="115:155" ht="15.75">
      <c r="DK1" s="32" t="s">
        <v>0</v>
      </c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</row>
    <row r="2" spans="115:155" ht="49.5" customHeight="1">
      <c r="DK2" s="33" t="s">
        <v>36</v>
      </c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</row>
    <row r="3" spans="115:155" ht="19.5" customHeight="1">
      <c r="DK3" s="31" t="s">
        <v>151</v>
      </c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</row>
    <row r="4" spans="115:155" ht="24.75" customHeight="1"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</row>
    <row r="5" ht="15.75"/>
    <row r="6" ht="15.75"/>
    <row r="7" spans="1:155" s="3" customFormat="1" ht="18.75">
      <c r="A7" s="28" t="s">
        <v>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</row>
    <row r="8" spans="1:155" s="6" customFormat="1" ht="23.25" customHeight="1">
      <c r="A8" s="29" t="s">
        <v>148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</row>
    <row r="9" spans="1:155" s="1" customFormat="1" ht="13.5" customHeight="1">
      <c r="A9" s="30" t="s">
        <v>155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</row>
    <row r="10" spans="1:155" s="6" customFormat="1" ht="23.25" customHeight="1">
      <c r="A10" s="29" t="s">
        <v>139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</row>
    <row r="11" spans="1:155" s="1" customFormat="1" ht="13.5" customHeight="1">
      <c r="A11" s="38" t="s">
        <v>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</row>
    <row r="12" spans="1:155" s="6" customFormat="1" ht="23.25" customHeight="1">
      <c r="A12" s="39" t="s">
        <v>3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</row>
    <row r="13" spans="71:80" s="6" customFormat="1" ht="18.75">
      <c r="BS13" s="7" t="s">
        <v>5</v>
      </c>
      <c r="BT13" s="40" t="s">
        <v>149</v>
      </c>
      <c r="BU13" s="40"/>
      <c r="BV13" s="40"/>
      <c r="BW13" s="40"/>
      <c r="BX13" s="40"/>
      <c r="BY13" s="40"/>
      <c r="BZ13" s="40"/>
      <c r="CA13" s="40"/>
      <c r="CB13" s="6" t="s">
        <v>4</v>
      </c>
    </row>
    <row r="14" ht="15.75"/>
    <row r="15" ht="15.75"/>
    <row r="16" ht="15.75"/>
    <row r="17" spans="113:155" s="4" customFormat="1" ht="16.5">
      <c r="DI17" s="5" t="s">
        <v>8</v>
      </c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</row>
    <row r="18" spans="113:153" s="4" customFormat="1" ht="18" customHeight="1">
      <c r="DI18" s="4" t="s">
        <v>127</v>
      </c>
      <c r="DP18" s="35" t="s">
        <v>6</v>
      </c>
      <c r="DQ18" s="35"/>
      <c r="DR18" s="36"/>
      <c r="DS18" s="36"/>
      <c r="DT18" s="36"/>
      <c r="DU18" s="36"/>
      <c r="DV18" s="36"/>
      <c r="DW18" s="37" t="s">
        <v>6</v>
      </c>
      <c r="DX18" s="37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O18" s="36" t="s">
        <v>150</v>
      </c>
      <c r="EP18" s="36"/>
      <c r="EQ18" s="36"/>
      <c r="ER18" s="36"/>
      <c r="ES18" s="36"/>
      <c r="ET18" s="36"/>
      <c r="EU18" s="36"/>
      <c r="EV18" s="36"/>
      <c r="EW18" s="4" t="s">
        <v>7</v>
      </c>
    </row>
    <row r="19" ht="3" customHeight="1"/>
  </sheetData>
  <sheetProtection/>
  <mergeCells count="16">
    <mergeCell ref="DU17:EY17"/>
    <mergeCell ref="DP18:DQ18"/>
    <mergeCell ref="A10:EY10"/>
    <mergeCell ref="DR18:DV18"/>
    <mergeCell ref="DW18:DX18"/>
    <mergeCell ref="DY18:EM18"/>
    <mergeCell ref="EO18:EV18"/>
    <mergeCell ref="A11:EY11"/>
    <mergeCell ref="A12:EY12"/>
    <mergeCell ref="BT13:CA13"/>
    <mergeCell ref="A7:EY7"/>
    <mergeCell ref="A8:EY8"/>
    <mergeCell ref="A9:EY9"/>
    <mergeCell ref="DK3:EY4"/>
    <mergeCell ref="DK1:EY1"/>
    <mergeCell ref="DK2:EY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E84"/>
  <sheetViews>
    <sheetView view="pageBreakPreview" zoomScaleSheetLayoutView="100" zoomScalePageLayoutView="0" workbookViewId="0" topLeftCell="A1">
      <pane ySplit="7" topLeftCell="A50" activePane="bottomLeft" state="frozen"/>
      <selection pane="topLeft" activeCell="A1" sqref="A1"/>
      <selection pane="bottomLeft" activeCell="EM77" sqref="EM77"/>
    </sheetView>
  </sheetViews>
  <sheetFormatPr defaultColWidth="0.875" defaultRowHeight="12.75" customHeight="1"/>
  <cols>
    <col min="1" max="7" width="0.875" style="8" customWidth="1"/>
    <col min="8" max="8" width="0.875" style="8" hidden="1" customWidth="1"/>
    <col min="9" max="54" width="0.875" style="8" customWidth="1"/>
    <col min="55" max="55" width="4.25390625" style="8" customWidth="1"/>
    <col min="56" max="59" width="0.875" style="8" customWidth="1"/>
    <col min="60" max="60" width="0.875" style="8" hidden="1" customWidth="1"/>
    <col min="61" max="75" width="0.875" style="8" customWidth="1"/>
    <col min="76" max="97" width="0" style="8" hidden="1" customWidth="1"/>
    <col min="98" max="103" width="0.875" style="8" customWidth="1"/>
    <col min="104" max="104" width="1.37890625" style="8" customWidth="1"/>
    <col min="105" max="105" width="2.25390625" style="8" customWidth="1"/>
    <col min="106" max="112" width="0.875" style="8" customWidth="1"/>
    <col min="113" max="113" width="2.75390625" style="8" customWidth="1"/>
    <col min="114" max="117" width="0.875" style="8" customWidth="1"/>
    <col min="118" max="118" width="1.37890625" style="8" customWidth="1"/>
    <col min="119" max="123" width="0.875" style="8" customWidth="1"/>
    <col min="124" max="124" width="2.25390625" style="8" customWidth="1"/>
    <col min="125" max="129" width="0.875" style="8" customWidth="1"/>
    <col min="130" max="130" width="1.625" style="8" customWidth="1"/>
    <col min="131" max="134" width="0.875" style="8" customWidth="1"/>
    <col min="135" max="135" width="3.25390625" style="8" customWidth="1"/>
    <col min="136" max="141" width="0.875" style="8" customWidth="1"/>
    <col min="142" max="142" width="0.74609375" style="9" customWidth="1"/>
    <col min="143" max="143" width="12.00390625" style="10" customWidth="1"/>
    <col min="144" max="144" width="11.25390625" style="10" customWidth="1"/>
    <col min="145" max="145" width="5.75390625" style="8" customWidth="1"/>
    <col min="146" max="146" width="2.25390625" style="8" customWidth="1"/>
    <col min="147" max="157" width="0.875" style="8" customWidth="1"/>
    <col min="158" max="160" width="0.875" style="8" hidden="1" customWidth="1"/>
    <col min="161" max="161" width="20.625" style="23" customWidth="1"/>
    <col min="162" max="16384" width="0.875" style="8" customWidth="1"/>
  </cols>
  <sheetData>
    <row r="1" ht="3.75" customHeight="1"/>
    <row r="2" spans="1:160" ht="28.5" customHeight="1">
      <c r="A2" s="87" t="s">
        <v>19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</row>
    <row r="3" spans="8:155" ht="15.75">
      <c r="H3" s="89" t="s">
        <v>138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</row>
    <row r="4" spans="8:161" s="11" customFormat="1" ht="13.5" customHeight="1">
      <c r="H4" s="90" t="s">
        <v>20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FE4" s="24"/>
    </row>
    <row r="5" ht="15.75">
      <c r="EL5" s="10"/>
    </row>
    <row r="6" spans="1:160" ht="16.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2"/>
      <c r="BH6" s="75" t="s">
        <v>9</v>
      </c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7"/>
      <c r="BX6" s="44" t="s">
        <v>10</v>
      </c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85" t="s">
        <v>11</v>
      </c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</row>
    <row r="7" spans="1:160" ht="15.75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4"/>
      <c r="BH7" s="78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80"/>
      <c r="BX7" s="44">
        <v>2015</v>
      </c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>
        <v>2016</v>
      </c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>
        <v>2017</v>
      </c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>
        <v>2018</v>
      </c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>
        <v>2019</v>
      </c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>
        <v>2020</v>
      </c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14">
        <v>2021</v>
      </c>
      <c r="EN7" s="14">
        <v>2022</v>
      </c>
      <c r="EO7" s="86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</row>
    <row r="8" spans="1:160" ht="16.5" customHeight="1">
      <c r="A8" s="53" t="s">
        <v>12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</row>
    <row r="9" spans="1:161" ht="48" customHeight="1">
      <c r="A9" s="57" t="s">
        <v>14</v>
      </c>
      <c r="B9" s="57"/>
      <c r="C9" s="57"/>
      <c r="D9" s="57"/>
      <c r="E9" s="57"/>
      <c r="F9" s="57"/>
      <c r="G9" s="57"/>
      <c r="H9" s="16"/>
      <c r="I9" s="47" t="s">
        <v>15</v>
      </c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17"/>
      <c r="BI9" s="45" t="s">
        <v>13</v>
      </c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6">
        <v>386</v>
      </c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>
        <v>386</v>
      </c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>
        <v>386</v>
      </c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>
        <v>386</v>
      </c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>
        <v>386</v>
      </c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>
        <v>390</v>
      </c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18">
        <v>390</v>
      </c>
      <c r="EN9" s="18">
        <v>390</v>
      </c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1" t="s">
        <v>152</v>
      </c>
    </row>
    <row r="10" spans="1:161" ht="96" customHeight="1">
      <c r="A10" s="57" t="s">
        <v>16</v>
      </c>
      <c r="B10" s="57"/>
      <c r="C10" s="57"/>
      <c r="D10" s="57"/>
      <c r="E10" s="57"/>
      <c r="F10" s="57"/>
      <c r="G10" s="57"/>
      <c r="H10" s="16"/>
      <c r="I10" s="47" t="s">
        <v>18</v>
      </c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17"/>
      <c r="BI10" s="45" t="s">
        <v>17</v>
      </c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6">
        <v>18.8</v>
      </c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>
        <v>18.8</v>
      </c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>
        <v>18.8</v>
      </c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>
        <v>18.8</v>
      </c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>
        <v>18.8</v>
      </c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>
        <v>18.9</v>
      </c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18">
        <v>18.9</v>
      </c>
      <c r="EN10" s="18">
        <v>18.9</v>
      </c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1"/>
    </row>
    <row r="11" spans="1:161" ht="48" customHeight="1">
      <c r="A11" s="57" t="s">
        <v>21</v>
      </c>
      <c r="B11" s="57"/>
      <c r="C11" s="57"/>
      <c r="D11" s="57"/>
      <c r="E11" s="57"/>
      <c r="F11" s="57"/>
      <c r="G11" s="57"/>
      <c r="H11" s="16"/>
      <c r="I11" s="47" t="s">
        <v>43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17"/>
      <c r="BI11" s="45" t="s">
        <v>22</v>
      </c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6">
        <v>5057</v>
      </c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>
        <v>6280</v>
      </c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>
        <v>18843</v>
      </c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>
        <v>31320</v>
      </c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>
        <v>9224</v>
      </c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>
        <v>12754</v>
      </c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18">
        <v>14260</v>
      </c>
      <c r="EN11" s="18">
        <v>16870</v>
      </c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23" t="s">
        <v>152</v>
      </c>
    </row>
    <row r="12" spans="1:160" ht="80.25" customHeight="1">
      <c r="A12" s="57" t="s">
        <v>23</v>
      </c>
      <c r="B12" s="57"/>
      <c r="C12" s="57"/>
      <c r="D12" s="57"/>
      <c r="E12" s="57"/>
      <c r="F12" s="57"/>
      <c r="G12" s="57"/>
      <c r="H12" s="16"/>
      <c r="I12" s="47" t="s">
        <v>24</v>
      </c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17"/>
      <c r="BI12" s="45" t="s">
        <v>17</v>
      </c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6">
        <v>40</v>
      </c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>
        <v>44</v>
      </c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>
        <v>46</v>
      </c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>
        <v>46</v>
      </c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>
        <v>47</v>
      </c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>
        <v>48</v>
      </c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18">
        <v>48</v>
      </c>
      <c r="EN12" s="18">
        <v>50</v>
      </c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</row>
    <row r="13" spans="1:161" ht="33" customHeight="1">
      <c r="A13" s="57" t="s">
        <v>25</v>
      </c>
      <c r="B13" s="57"/>
      <c r="C13" s="57"/>
      <c r="D13" s="57"/>
      <c r="E13" s="57"/>
      <c r="F13" s="57"/>
      <c r="G13" s="57"/>
      <c r="H13" s="16"/>
      <c r="I13" s="47" t="s">
        <v>27</v>
      </c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9"/>
      <c r="BI13" s="60" t="s">
        <v>26</v>
      </c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46">
        <v>0</v>
      </c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>
        <v>100</v>
      </c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>
        <v>0</v>
      </c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>
        <v>0</v>
      </c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>
        <v>0</v>
      </c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>
        <v>0</v>
      </c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18">
        <v>0</v>
      </c>
      <c r="EN13" s="18">
        <v>0</v>
      </c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23" t="s">
        <v>153</v>
      </c>
    </row>
    <row r="14" spans="1:160" ht="98.25" customHeight="1">
      <c r="A14" s="57" t="s">
        <v>28</v>
      </c>
      <c r="B14" s="57"/>
      <c r="C14" s="57"/>
      <c r="D14" s="57"/>
      <c r="E14" s="57"/>
      <c r="F14" s="57"/>
      <c r="G14" s="57"/>
      <c r="H14" s="16"/>
      <c r="I14" s="47" t="s">
        <v>29</v>
      </c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9"/>
      <c r="BI14" s="60" t="s">
        <v>26</v>
      </c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46">
        <v>48.8</v>
      </c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>
        <v>48.8</v>
      </c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>
        <v>38.9</v>
      </c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>
        <v>88.6</v>
      </c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>
        <v>64.7</v>
      </c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>
        <v>54.4</v>
      </c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18">
        <v>39.5</v>
      </c>
      <c r="EN14" s="18">
        <v>39.5</v>
      </c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</row>
    <row r="15" spans="1:160" ht="126.75" customHeight="1">
      <c r="A15" s="57" t="s">
        <v>30</v>
      </c>
      <c r="B15" s="57"/>
      <c r="C15" s="57"/>
      <c r="D15" s="57"/>
      <c r="E15" s="57"/>
      <c r="F15" s="57"/>
      <c r="G15" s="57"/>
      <c r="H15" s="16"/>
      <c r="I15" s="47" t="s">
        <v>31</v>
      </c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17"/>
      <c r="BI15" s="45" t="s">
        <v>17</v>
      </c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6">
        <v>0</v>
      </c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>
        <v>0</v>
      </c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>
        <v>0</v>
      </c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>
        <v>0</v>
      </c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>
        <v>0</v>
      </c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>
        <v>0</v>
      </c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18">
        <v>0</v>
      </c>
      <c r="EN15" s="18">
        <v>0</v>
      </c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</row>
    <row r="16" spans="1:160" ht="33" customHeight="1">
      <c r="A16" s="57" t="s">
        <v>32</v>
      </c>
      <c r="B16" s="57"/>
      <c r="C16" s="57"/>
      <c r="D16" s="57"/>
      <c r="E16" s="57"/>
      <c r="F16" s="57"/>
      <c r="G16" s="57"/>
      <c r="H16" s="16"/>
      <c r="I16" s="47" t="s">
        <v>33</v>
      </c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17"/>
      <c r="BI16" s="45" t="s">
        <v>22</v>
      </c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18"/>
      <c r="EN16" s="18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</row>
    <row r="17" spans="1:160" ht="33" customHeight="1">
      <c r="A17" s="57"/>
      <c r="B17" s="57"/>
      <c r="C17" s="57"/>
      <c r="D17" s="57"/>
      <c r="E17" s="57"/>
      <c r="F17" s="57"/>
      <c r="G17" s="57"/>
      <c r="H17" s="16"/>
      <c r="I17" s="52" t="s">
        <v>35</v>
      </c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9"/>
      <c r="BI17" s="60" t="s">
        <v>26</v>
      </c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46">
        <v>23238.2</v>
      </c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>
        <v>24195.3</v>
      </c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>
        <v>26639.8</v>
      </c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>
        <v>29860.2</v>
      </c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>
        <v>32867.7</v>
      </c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59">
        <f>DP17*1.028</f>
        <v>33787.995599999995</v>
      </c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19">
        <f>EA17*1.03</f>
        <v>34801.63546799999</v>
      </c>
      <c r="EN17" s="19">
        <f>EM17*1.03</f>
        <v>35845.684532039995</v>
      </c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</row>
    <row r="18" spans="1:161" ht="33" customHeight="1">
      <c r="A18" s="57"/>
      <c r="B18" s="57"/>
      <c r="C18" s="57"/>
      <c r="D18" s="57"/>
      <c r="E18" s="57"/>
      <c r="F18" s="57"/>
      <c r="G18" s="57"/>
      <c r="H18" s="16"/>
      <c r="I18" s="52" t="s">
        <v>37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9"/>
      <c r="BI18" s="60" t="s">
        <v>26</v>
      </c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46">
        <v>13579.8</v>
      </c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>
        <v>14472.2</v>
      </c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>
        <v>16013.9</v>
      </c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>
        <v>19178.7</v>
      </c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63">
        <v>20625.5</v>
      </c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>
        <v>21657</v>
      </c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20">
        <v>22740</v>
      </c>
      <c r="EN18" s="20">
        <v>23877</v>
      </c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42" t="s">
        <v>152</v>
      </c>
    </row>
    <row r="19" spans="1:161" ht="33" customHeight="1">
      <c r="A19" s="57"/>
      <c r="B19" s="57"/>
      <c r="C19" s="57"/>
      <c r="D19" s="57"/>
      <c r="E19" s="57"/>
      <c r="F19" s="57"/>
      <c r="G19" s="57"/>
      <c r="H19" s="16"/>
      <c r="I19" s="52" t="s">
        <v>38</v>
      </c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9"/>
      <c r="BI19" s="60" t="s">
        <v>26</v>
      </c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46">
        <v>17559</v>
      </c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>
        <v>18088.6</v>
      </c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>
        <v>21416.3</v>
      </c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>
        <v>23980.5</v>
      </c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63">
        <v>25330.2</v>
      </c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>
        <v>26597</v>
      </c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20">
        <v>27927</v>
      </c>
      <c r="EN19" s="20">
        <f>EM19*1.02</f>
        <v>28485.54</v>
      </c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48"/>
    </row>
    <row r="20" spans="1:161" ht="33" customHeight="1">
      <c r="A20" s="57"/>
      <c r="B20" s="57"/>
      <c r="C20" s="57"/>
      <c r="D20" s="57"/>
      <c r="E20" s="57"/>
      <c r="F20" s="57"/>
      <c r="G20" s="57"/>
      <c r="H20" s="16"/>
      <c r="I20" s="52" t="s">
        <v>39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17"/>
      <c r="BI20" s="45" t="s">
        <v>22</v>
      </c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6">
        <v>19378.8</v>
      </c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>
        <v>20066.2</v>
      </c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59">
        <v>23891.19</v>
      </c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>
        <v>25878.37</v>
      </c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63">
        <v>27227</v>
      </c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>
        <v>28588</v>
      </c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20">
        <v>30018</v>
      </c>
      <c r="EN20" s="20">
        <v>31519</v>
      </c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48"/>
    </row>
    <row r="21" spans="1:161" ht="33" customHeight="1">
      <c r="A21" s="57"/>
      <c r="B21" s="57"/>
      <c r="C21" s="57"/>
      <c r="D21" s="57"/>
      <c r="E21" s="57"/>
      <c r="F21" s="57"/>
      <c r="G21" s="57"/>
      <c r="H21" s="16"/>
      <c r="I21" s="52" t="s">
        <v>40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9"/>
      <c r="BI21" s="60" t="s">
        <v>26</v>
      </c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46">
        <v>11700.3</v>
      </c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>
        <v>11753.8</v>
      </c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59">
        <v>17261.8</v>
      </c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63">
        <v>26090</v>
      </c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>
        <v>29509</v>
      </c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>
        <v>30335</v>
      </c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20">
        <f>EA21*1.022</f>
        <v>31002.37</v>
      </c>
      <c r="EN21" s="20">
        <f>EM21*1.035</f>
        <v>32087.452949999995</v>
      </c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48"/>
    </row>
    <row r="22" spans="1:161" ht="33.75" customHeight="1">
      <c r="A22" s="57"/>
      <c r="B22" s="57"/>
      <c r="C22" s="57"/>
      <c r="D22" s="57"/>
      <c r="E22" s="57"/>
      <c r="F22" s="57"/>
      <c r="G22" s="57"/>
      <c r="H22" s="16"/>
      <c r="I22" s="52" t="s">
        <v>41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9"/>
      <c r="BI22" s="60" t="s">
        <v>141</v>
      </c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46">
        <v>7791.59</v>
      </c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>
        <v>7675</v>
      </c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>
        <v>15364.9</v>
      </c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>
        <v>16716.9</v>
      </c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>
        <v>17848.2</v>
      </c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59">
        <v>18347.9</v>
      </c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19">
        <v>19008.5</v>
      </c>
      <c r="EN22" s="19">
        <v>19711.8</v>
      </c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43"/>
    </row>
    <row r="23" spans="1:160" ht="15.75">
      <c r="A23" s="61" t="s">
        <v>42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</row>
    <row r="24" spans="1:161" ht="81" customHeight="1">
      <c r="A24" s="57" t="s">
        <v>34</v>
      </c>
      <c r="B24" s="57"/>
      <c r="C24" s="57"/>
      <c r="D24" s="57"/>
      <c r="E24" s="57"/>
      <c r="F24" s="57"/>
      <c r="G24" s="57"/>
      <c r="H24" s="16"/>
      <c r="I24" s="47" t="s">
        <v>130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17"/>
      <c r="BI24" s="45" t="s">
        <v>17</v>
      </c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6">
        <v>79.7</v>
      </c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>
        <v>78.5</v>
      </c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>
        <v>77.4</v>
      </c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>
        <v>77.8</v>
      </c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>
        <v>81.4</v>
      </c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>
        <v>83</v>
      </c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18">
        <v>84</v>
      </c>
      <c r="EN24" s="18">
        <v>85</v>
      </c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23" t="s">
        <v>152</v>
      </c>
    </row>
    <row r="25" spans="1:160" ht="67.5" customHeight="1">
      <c r="A25" s="57" t="s">
        <v>44</v>
      </c>
      <c r="B25" s="57"/>
      <c r="C25" s="57"/>
      <c r="D25" s="57"/>
      <c r="E25" s="57"/>
      <c r="F25" s="57"/>
      <c r="G25" s="57"/>
      <c r="H25" s="16"/>
      <c r="I25" s="47" t="s">
        <v>129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9"/>
      <c r="BI25" s="60" t="s">
        <v>26</v>
      </c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46">
        <v>19.7</v>
      </c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>
        <v>19.7</v>
      </c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>
        <v>21.9</v>
      </c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>
        <v>16.8</v>
      </c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>
        <v>14.9</v>
      </c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>
        <v>13.3</v>
      </c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18">
        <v>12.3</v>
      </c>
      <c r="EN25" s="18">
        <v>10.3</v>
      </c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</row>
    <row r="26" spans="1:161" ht="96" customHeight="1">
      <c r="A26" s="57" t="s">
        <v>45</v>
      </c>
      <c r="B26" s="57"/>
      <c r="C26" s="57"/>
      <c r="D26" s="57"/>
      <c r="E26" s="57"/>
      <c r="F26" s="57"/>
      <c r="G26" s="57"/>
      <c r="H26" s="16"/>
      <c r="I26" s="47" t="s">
        <v>133</v>
      </c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17"/>
      <c r="BI26" s="45" t="s">
        <v>17</v>
      </c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6">
        <v>18.8</v>
      </c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>
        <v>14.7</v>
      </c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>
        <v>20.6</v>
      </c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>
        <v>18.2</v>
      </c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>
        <v>8.8</v>
      </c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>
        <v>8.3</v>
      </c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18">
        <v>7.2</v>
      </c>
      <c r="EN26" s="18">
        <v>6.6</v>
      </c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23" t="s">
        <v>153</v>
      </c>
    </row>
    <row r="27" spans="1:160" ht="15.75">
      <c r="A27" s="61" t="s">
        <v>46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</row>
    <row r="28" spans="1:160" ht="96" customHeight="1">
      <c r="A28" s="57" t="s">
        <v>47</v>
      </c>
      <c r="B28" s="57"/>
      <c r="C28" s="57"/>
      <c r="D28" s="57"/>
      <c r="E28" s="57"/>
      <c r="F28" s="57"/>
      <c r="G28" s="57"/>
      <c r="H28" s="16"/>
      <c r="I28" s="47" t="s">
        <v>48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17"/>
      <c r="BI28" s="45" t="s">
        <v>17</v>
      </c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6">
        <v>0.86</v>
      </c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>
        <v>0.1</v>
      </c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>
        <v>0.3</v>
      </c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>
        <v>0.1</v>
      </c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>
        <v>0.4</v>
      </c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>
        <v>0.1</v>
      </c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18">
        <v>0.1</v>
      </c>
      <c r="EN28" s="18">
        <v>0.1</v>
      </c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</row>
    <row r="29" spans="1:160" ht="80.25" customHeight="1">
      <c r="A29" s="57" t="s">
        <v>49</v>
      </c>
      <c r="B29" s="57"/>
      <c r="C29" s="57"/>
      <c r="D29" s="57"/>
      <c r="E29" s="57"/>
      <c r="F29" s="57"/>
      <c r="G29" s="57"/>
      <c r="H29" s="16"/>
      <c r="I29" s="47" t="s">
        <v>50</v>
      </c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9"/>
      <c r="BI29" s="60" t="s">
        <v>26</v>
      </c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46">
        <v>91</v>
      </c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>
        <v>91</v>
      </c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>
        <v>95.5</v>
      </c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>
        <v>95.5</v>
      </c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>
        <v>95.5</v>
      </c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>
        <v>95.5</v>
      </c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18">
        <v>95.7</v>
      </c>
      <c r="EN29" s="18">
        <v>95.7</v>
      </c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</row>
    <row r="30" spans="1:160" ht="96" customHeight="1">
      <c r="A30" s="57" t="s">
        <v>51</v>
      </c>
      <c r="B30" s="57"/>
      <c r="C30" s="57"/>
      <c r="D30" s="57"/>
      <c r="E30" s="57"/>
      <c r="F30" s="57"/>
      <c r="G30" s="57"/>
      <c r="H30" s="16"/>
      <c r="I30" s="47" t="s">
        <v>52</v>
      </c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9"/>
      <c r="BI30" s="60" t="s">
        <v>26</v>
      </c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46">
        <v>0</v>
      </c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>
        <v>18.2</v>
      </c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>
        <v>18.2</v>
      </c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>
        <v>18.2</v>
      </c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>
        <v>31.8</v>
      </c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>
        <v>27</v>
      </c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18">
        <v>22</v>
      </c>
      <c r="EN30" s="18">
        <v>17</v>
      </c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</row>
    <row r="31" spans="1:160" ht="66" customHeight="1">
      <c r="A31" s="57" t="s">
        <v>53</v>
      </c>
      <c r="B31" s="57"/>
      <c r="C31" s="57"/>
      <c r="D31" s="57"/>
      <c r="E31" s="57"/>
      <c r="F31" s="57"/>
      <c r="G31" s="57"/>
      <c r="H31" s="16"/>
      <c r="I31" s="47" t="s">
        <v>128</v>
      </c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17"/>
      <c r="BI31" s="45" t="s">
        <v>17</v>
      </c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6">
        <v>77.2</v>
      </c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>
        <v>76.8</v>
      </c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>
        <v>76</v>
      </c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>
        <v>74.1</v>
      </c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>
        <v>74</v>
      </c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>
        <v>75</v>
      </c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18">
        <v>76</v>
      </c>
      <c r="EN31" s="18">
        <v>78</v>
      </c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</row>
    <row r="32" spans="1:160" ht="96" customHeight="1">
      <c r="A32" s="57" t="s">
        <v>54</v>
      </c>
      <c r="B32" s="57"/>
      <c r="C32" s="57"/>
      <c r="D32" s="57"/>
      <c r="E32" s="57"/>
      <c r="F32" s="57"/>
      <c r="G32" s="57"/>
      <c r="H32" s="16"/>
      <c r="I32" s="47" t="s">
        <v>55</v>
      </c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9"/>
      <c r="BI32" s="60" t="s">
        <v>26</v>
      </c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46">
        <v>6.2</v>
      </c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>
        <v>3.26</v>
      </c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>
        <v>4.4</v>
      </c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>
        <v>9.8</v>
      </c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>
        <v>7.5</v>
      </c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>
        <v>7.5</v>
      </c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18">
        <v>7.5</v>
      </c>
      <c r="EN32" s="18">
        <v>4</v>
      </c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</row>
    <row r="33" spans="1:160" ht="66" customHeight="1">
      <c r="A33" s="57" t="s">
        <v>57</v>
      </c>
      <c r="B33" s="57"/>
      <c r="C33" s="57"/>
      <c r="D33" s="57"/>
      <c r="E33" s="57"/>
      <c r="F33" s="57"/>
      <c r="G33" s="57"/>
      <c r="H33" s="16"/>
      <c r="I33" s="47" t="s">
        <v>58</v>
      </c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17"/>
      <c r="BI33" s="45" t="s">
        <v>56</v>
      </c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6">
        <v>35.7</v>
      </c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>
        <v>33.7</v>
      </c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>
        <v>49.3</v>
      </c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>
        <v>50.3</v>
      </c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>
        <v>54.1</v>
      </c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>
        <v>56.8</v>
      </c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18">
        <v>59.6</v>
      </c>
      <c r="EN33" s="18">
        <v>62.6</v>
      </c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</row>
    <row r="34" spans="1:160" ht="96" customHeight="1">
      <c r="A34" s="57" t="s">
        <v>59</v>
      </c>
      <c r="B34" s="57"/>
      <c r="C34" s="57"/>
      <c r="D34" s="57"/>
      <c r="E34" s="57"/>
      <c r="F34" s="57"/>
      <c r="G34" s="57"/>
      <c r="H34" s="16"/>
      <c r="I34" s="47" t="s">
        <v>131</v>
      </c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17"/>
      <c r="BI34" s="45" t="s">
        <v>17</v>
      </c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6">
        <v>77</v>
      </c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>
        <v>77</v>
      </c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>
        <v>77</v>
      </c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>
        <v>77</v>
      </c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>
        <v>77</v>
      </c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>
        <v>77</v>
      </c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18">
        <v>78</v>
      </c>
      <c r="EN34" s="18">
        <v>78</v>
      </c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</row>
    <row r="35" spans="1:160" ht="15.75">
      <c r="A35" s="61" t="s">
        <v>60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</row>
    <row r="36" spans="1:160" ht="48" customHeight="1">
      <c r="A36" s="57" t="s">
        <v>61</v>
      </c>
      <c r="B36" s="57"/>
      <c r="C36" s="57"/>
      <c r="D36" s="57"/>
      <c r="E36" s="57"/>
      <c r="F36" s="57"/>
      <c r="G36" s="57"/>
      <c r="H36" s="16"/>
      <c r="I36" s="47" t="s">
        <v>62</v>
      </c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17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18"/>
      <c r="EN36" s="18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</row>
    <row r="37" spans="1:160" ht="17.25" customHeight="1">
      <c r="A37" s="57"/>
      <c r="B37" s="57"/>
      <c r="C37" s="57"/>
      <c r="D37" s="57"/>
      <c r="E37" s="57"/>
      <c r="F37" s="57"/>
      <c r="G37" s="57"/>
      <c r="H37" s="16"/>
      <c r="I37" s="52" t="s">
        <v>63</v>
      </c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17"/>
      <c r="BI37" s="45" t="s">
        <v>17</v>
      </c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6">
        <v>11</v>
      </c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>
        <v>11</v>
      </c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>
        <v>11</v>
      </c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>
        <v>100</v>
      </c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>
        <v>100</v>
      </c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>
        <v>100</v>
      </c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18">
        <v>100</v>
      </c>
      <c r="EN37" s="18">
        <v>100</v>
      </c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</row>
    <row r="38" spans="1:160" ht="17.25" customHeight="1">
      <c r="A38" s="57"/>
      <c r="B38" s="57"/>
      <c r="C38" s="57"/>
      <c r="D38" s="57"/>
      <c r="E38" s="57"/>
      <c r="F38" s="57"/>
      <c r="G38" s="57"/>
      <c r="H38" s="16"/>
      <c r="I38" s="52" t="s">
        <v>64</v>
      </c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9"/>
      <c r="BI38" s="60" t="s">
        <v>26</v>
      </c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46">
        <v>36</v>
      </c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>
        <v>36</v>
      </c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>
        <v>36</v>
      </c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>
        <v>74.6</v>
      </c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>
        <v>74.6</v>
      </c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>
        <v>74.6</v>
      </c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18">
        <v>74.6</v>
      </c>
      <c r="EN38" s="18">
        <v>74.6</v>
      </c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</row>
    <row r="39" spans="1:160" ht="17.25" customHeight="1">
      <c r="A39" s="57"/>
      <c r="B39" s="57"/>
      <c r="C39" s="57"/>
      <c r="D39" s="57"/>
      <c r="E39" s="57"/>
      <c r="F39" s="57"/>
      <c r="G39" s="57"/>
      <c r="H39" s="16"/>
      <c r="I39" s="52" t="s">
        <v>65</v>
      </c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9"/>
      <c r="BI39" s="60" t="s">
        <v>26</v>
      </c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46">
        <v>100</v>
      </c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>
        <v>100</v>
      </c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>
        <v>100</v>
      </c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>
        <v>100</v>
      </c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>
        <v>100</v>
      </c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>
        <v>100</v>
      </c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18">
        <v>100</v>
      </c>
      <c r="EN39" s="18">
        <v>100</v>
      </c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</row>
    <row r="40" spans="1:160" ht="80.25" customHeight="1">
      <c r="A40" s="57" t="s">
        <v>67</v>
      </c>
      <c r="B40" s="57"/>
      <c r="C40" s="57"/>
      <c r="D40" s="57"/>
      <c r="E40" s="57"/>
      <c r="F40" s="57"/>
      <c r="G40" s="57"/>
      <c r="H40" s="16"/>
      <c r="I40" s="47" t="s">
        <v>66</v>
      </c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9"/>
      <c r="BI40" s="60" t="s">
        <v>26</v>
      </c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46">
        <v>0</v>
      </c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>
        <v>0</v>
      </c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>
        <v>0</v>
      </c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>
        <v>0</v>
      </c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>
        <v>0</v>
      </c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>
        <v>50</v>
      </c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18">
        <v>25</v>
      </c>
      <c r="EN40" s="18">
        <v>0</v>
      </c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</row>
    <row r="41" spans="1:160" ht="97.5" customHeight="1">
      <c r="A41" s="57" t="s">
        <v>68</v>
      </c>
      <c r="B41" s="57"/>
      <c r="C41" s="57"/>
      <c r="D41" s="57"/>
      <c r="E41" s="57"/>
      <c r="F41" s="57"/>
      <c r="G41" s="57"/>
      <c r="H41" s="16"/>
      <c r="I41" s="47" t="s">
        <v>69</v>
      </c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17"/>
      <c r="BI41" s="45" t="s">
        <v>17</v>
      </c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6">
        <v>0</v>
      </c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>
        <v>6.9</v>
      </c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>
        <v>7</v>
      </c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>
        <v>5.8</v>
      </c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>
        <v>5.8</v>
      </c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>
        <v>5.8</v>
      </c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18">
        <v>5.8</v>
      </c>
      <c r="EN41" s="18">
        <v>5.8</v>
      </c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</row>
    <row r="42" spans="1:160" ht="15.75">
      <c r="A42" s="61" t="s">
        <v>70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</row>
    <row r="43" spans="1:160" ht="48" customHeight="1">
      <c r="A43" s="57" t="s">
        <v>72</v>
      </c>
      <c r="B43" s="57"/>
      <c r="C43" s="57"/>
      <c r="D43" s="57"/>
      <c r="E43" s="57"/>
      <c r="F43" s="57"/>
      <c r="G43" s="57"/>
      <c r="H43" s="16"/>
      <c r="I43" s="47" t="s">
        <v>71</v>
      </c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17"/>
      <c r="BI43" s="45" t="s">
        <v>17</v>
      </c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6">
        <v>28.54</v>
      </c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>
        <v>38.3</v>
      </c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>
        <v>38.9</v>
      </c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>
        <v>45</v>
      </c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>
        <v>53.6</v>
      </c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>
        <v>54</v>
      </c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18">
        <v>54.5</v>
      </c>
      <c r="EN43" s="18">
        <v>55</v>
      </c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</row>
    <row r="44" spans="1:160" ht="69" customHeight="1">
      <c r="A44" s="57" t="s">
        <v>137</v>
      </c>
      <c r="B44" s="57"/>
      <c r="C44" s="57"/>
      <c r="D44" s="57"/>
      <c r="E44" s="57"/>
      <c r="F44" s="57"/>
      <c r="G44" s="57"/>
      <c r="H44" s="16"/>
      <c r="I44" s="47" t="s">
        <v>136</v>
      </c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17"/>
      <c r="BI44" s="45" t="s">
        <v>17</v>
      </c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6">
        <v>91.1</v>
      </c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>
        <v>96.2</v>
      </c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>
        <v>96.3</v>
      </c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>
        <v>96.3</v>
      </c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>
        <v>96.4</v>
      </c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>
        <v>96.5</v>
      </c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18">
        <v>96.7</v>
      </c>
      <c r="EN44" s="18">
        <v>96.7</v>
      </c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</row>
    <row r="45" spans="1:160" ht="15.75">
      <c r="A45" s="61" t="s">
        <v>78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</row>
    <row r="46" spans="1:161" ht="48" customHeight="1">
      <c r="A46" s="57" t="s">
        <v>73</v>
      </c>
      <c r="B46" s="57"/>
      <c r="C46" s="57"/>
      <c r="D46" s="57"/>
      <c r="E46" s="57"/>
      <c r="F46" s="57"/>
      <c r="G46" s="57"/>
      <c r="H46" s="16"/>
      <c r="I46" s="47" t="s">
        <v>75</v>
      </c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21"/>
      <c r="BI46" s="45" t="s">
        <v>74</v>
      </c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6">
        <v>27</v>
      </c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>
        <v>27.5</v>
      </c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>
        <v>28.4</v>
      </c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>
        <v>28.9</v>
      </c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>
        <v>29.7</v>
      </c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>
        <v>30.3</v>
      </c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18">
        <v>30.9</v>
      </c>
      <c r="EN46" s="18">
        <v>31.2</v>
      </c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2" t="s">
        <v>153</v>
      </c>
    </row>
    <row r="47" spans="1:161" ht="33" customHeight="1">
      <c r="A47" s="57"/>
      <c r="B47" s="57"/>
      <c r="C47" s="57"/>
      <c r="D47" s="57"/>
      <c r="E47" s="57"/>
      <c r="F47" s="57"/>
      <c r="G47" s="57"/>
      <c r="H47" s="16"/>
      <c r="I47" s="52" t="s">
        <v>76</v>
      </c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9"/>
      <c r="BI47" s="60" t="s">
        <v>26</v>
      </c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46">
        <v>1.007</v>
      </c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>
        <v>0.536</v>
      </c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>
        <v>0.766</v>
      </c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>
        <v>0.738</v>
      </c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>
        <v>0.79</v>
      </c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>
        <v>0.83</v>
      </c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18">
        <v>0.85</v>
      </c>
      <c r="EN47" s="18">
        <v>0.9</v>
      </c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3"/>
    </row>
    <row r="48" spans="1:160" ht="48" customHeight="1">
      <c r="A48" s="57" t="s">
        <v>77</v>
      </c>
      <c r="B48" s="57"/>
      <c r="C48" s="57"/>
      <c r="D48" s="57"/>
      <c r="E48" s="57"/>
      <c r="F48" s="57"/>
      <c r="G48" s="57"/>
      <c r="H48" s="16"/>
      <c r="I48" s="47" t="s">
        <v>80</v>
      </c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17"/>
      <c r="BI48" s="45" t="s">
        <v>79</v>
      </c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6">
        <v>12.6</v>
      </c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>
        <v>12.8</v>
      </c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>
        <v>5.3</v>
      </c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>
        <v>1.6</v>
      </c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>
        <v>2.2</v>
      </c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>
        <v>2.3</v>
      </c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18">
        <v>1</v>
      </c>
      <c r="EN48" s="18">
        <v>1</v>
      </c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</row>
    <row r="49" spans="1:160" ht="96" customHeight="1">
      <c r="A49" s="57"/>
      <c r="B49" s="57"/>
      <c r="C49" s="57"/>
      <c r="D49" s="57"/>
      <c r="E49" s="57"/>
      <c r="F49" s="57"/>
      <c r="G49" s="57"/>
      <c r="H49" s="16"/>
      <c r="I49" s="52" t="s">
        <v>81</v>
      </c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9"/>
      <c r="BI49" s="60" t="s">
        <v>26</v>
      </c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46">
        <v>10.5</v>
      </c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>
        <v>10.7</v>
      </c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>
        <v>3.5</v>
      </c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>
        <v>1.5</v>
      </c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>
        <v>2.1</v>
      </c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>
        <v>2.2</v>
      </c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18">
        <v>0.7</v>
      </c>
      <c r="EN49" s="18">
        <v>0.7</v>
      </c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</row>
    <row r="50" spans="1:160" ht="126" customHeight="1">
      <c r="A50" s="57" t="s">
        <v>82</v>
      </c>
      <c r="B50" s="57"/>
      <c r="C50" s="57"/>
      <c r="D50" s="57"/>
      <c r="E50" s="57"/>
      <c r="F50" s="57"/>
      <c r="G50" s="57"/>
      <c r="H50" s="16"/>
      <c r="I50" s="47" t="s">
        <v>83</v>
      </c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17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18"/>
      <c r="EN50" s="18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</row>
    <row r="51" spans="1:160" ht="33" customHeight="1">
      <c r="A51" s="57"/>
      <c r="B51" s="57"/>
      <c r="C51" s="57"/>
      <c r="D51" s="57"/>
      <c r="E51" s="57"/>
      <c r="F51" s="57"/>
      <c r="G51" s="57"/>
      <c r="H51" s="16"/>
      <c r="I51" s="52" t="s">
        <v>125</v>
      </c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17"/>
      <c r="BI51" s="45" t="s">
        <v>74</v>
      </c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6">
        <v>0</v>
      </c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>
        <v>0</v>
      </c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>
        <v>23236</v>
      </c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>
        <v>15729</v>
      </c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>
        <v>5275</v>
      </c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>
        <v>0</v>
      </c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18">
        <v>0</v>
      </c>
      <c r="EN51" s="18">
        <v>0</v>
      </c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</row>
    <row r="52" spans="1:160" ht="33" customHeight="1">
      <c r="A52" s="57"/>
      <c r="B52" s="57"/>
      <c r="C52" s="57"/>
      <c r="D52" s="57"/>
      <c r="E52" s="57"/>
      <c r="F52" s="57"/>
      <c r="G52" s="57"/>
      <c r="H52" s="16"/>
      <c r="I52" s="52" t="s">
        <v>84</v>
      </c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17"/>
      <c r="BI52" s="45" t="s">
        <v>74</v>
      </c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6">
        <v>0</v>
      </c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>
        <v>0</v>
      </c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>
        <v>17270</v>
      </c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>
        <v>14124</v>
      </c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>
        <v>0</v>
      </c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>
        <v>0</v>
      </c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18">
        <v>0</v>
      </c>
      <c r="EN52" s="18">
        <v>0</v>
      </c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</row>
    <row r="53" spans="1:160" ht="15.75">
      <c r="A53" s="61" t="s">
        <v>85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</row>
    <row r="54" spans="1:160" ht="111" customHeight="1">
      <c r="A54" s="74" t="s">
        <v>86</v>
      </c>
      <c r="B54" s="74"/>
      <c r="C54" s="74"/>
      <c r="D54" s="74"/>
      <c r="E54" s="74"/>
      <c r="F54" s="74"/>
      <c r="G54" s="74"/>
      <c r="H54" s="16"/>
      <c r="I54" s="66" t="s">
        <v>87</v>
      </c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17"/>
      <c r="BI54" s="45" t="s">
        <v>17</v>
      </c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6">
        <v>99.9</v>
      </c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>
        <v>99.9</v>
      </c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>
        <v>99.9</v>
      </c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>
        <v>99</v>
      </c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>
        <v>99.9</v>
      </c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>
        <v>100</v>
      </c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18">
        <v>100</v>
      </c>
      <c r="EN54" s="18">
        <v>100</v>
      </c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</row>
    <row r="55" spans="1:160" ht="126" customHeight="1">
      <c r="A55" s="71" t="s">
        <v>88</v>
      </c>
      <c r="B55" s="72"/>
      <c r="C55" s="72"/>
      <c r="D55" s="72"/>
      <c r="E55" s="72"/>
      <c r="F55" s="72"/>
      <c r="G55" s="73"/>
      <c r="H55" s="25"/>
      <c r="I55" s="67" t="s">
        <v>135</v>
      </c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26"/>
      <c r="BH55" s="17"/>
      <c r="BI55" s="45" t="s">
        <v>17</v>
      </c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6">
        <v>80</v>
      </c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>
        <v>80</v>
      </c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>
        <v>80</v>
      </c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>
        <v>80</v>
      </c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>
        <v>80</v>
      </c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>
        <v>80</v>
      </c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93">
        <v>80</v>
      </c>
      <c r="EN55" s="93">
        <v>100</v>
      </c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</row>
    <row r="56" spans="1:160" ht="158.25" customHeight="1">
      <c r="A56" s="54"/>
      <c r="B56" s="55"/>
      <c r="C56" s="55"/>
      <c r="D56" s="55"/>
      <c r="E56" s="55"/>
      <c r="F56" s="55"/>
      <c r="G56" s="56"/>
      <c r="H56" s="25"/>
      <c r="I56" s="69" t="s">
        <v>134</v>
      </c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26"/>
      <c r="BH56" s="17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94"/>
      <c r="EN56" s="94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</row>
    <row r="57" spans="1:160" ht="66" customHeight="1">
      <c r="A57" s="64" t="s">
        <v>89</v>
      </c>
      <c r="B57" s="64"/>
      <c r="C57" s="64"/>
      <c r="D57" s="64"/>
      <c r="E57" s="64"/>
      <c r="F57" s="64"/>
      <c r="G57" s="64"/>
      <c r="H57" s="16"/>
      <c r="I57" s="65" t="s">
        <v>90</v>
      </c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17"/>
      <c r="BI57" s="45" t="s">
        <v>17</v>
      </c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6">
        <v>100</v>
      </c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>
        <v>100</v>
      </c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>
        <v>100</v>
      </c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>
        <v>100</v>
      </c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>
        <v>100</v>
      </c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>
        <v>100</v>
      </c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18">
        <v>100</v>
      </c>
      <c r="EN57" s="18">
        <v>100</v>
      </c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</row>
    <row r="58" spans="1:160" ht="96" customHeight="1">
      <c r="A58" s="57" t="s">
        <v>91</v>
      </c>
      <c r="B58" s="57"/>
      <c r="C58" s="57"/>
      <c r="D58" s="57"/>
      <c r="E58" s="57"/>
      <c r="F58" s="57"/>
      <c r="G58" s="57"/>
      <c r="H58" s="16"/>
      <c r="I58" s="47" t="s">
        <v>92</v>
      </c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9"/>
      <c r="BI58" s="60" t="s">
        <v>26</v>
      </c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46">
        <v>0.02</v>
      </c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>
        <v>0.15</v>
      </c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>
        <v>0.37</v>
      </c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>
        <v>0.9</v>
      </c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>
        <v>0.7</v>
      </c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>
        <v>0.7</v>
      </c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18">
        <v>0.8</v>
      </c>
      <c r="EN58" s="18">
        <v>0.8</v>
      </c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</row>
    <row r="59" spans="1:160" ht="15.75">
      <c r="A59" s="61" t="s">
        <v>93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</row>
    <row r="60" spans="1:160" ht="111" customHeight="1">
      <c r="A60" s="57" t="s">
        <v>94</v>
      </c>
      <c r="B60" s="57"/>
      <c r="C60" s="57"/>
      <c r="D60" s="57"/>
      <c r="E60" s="57"/>
      <c r="F60" s="57"/>
      <c r="G60" s="57"/>
      <c r="H60" s="16"/>
      <c r="I60" s="47" t="s">
        <v>95</v>
      </c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17"/>
      <c r="BI60" s="45" t="s">
        <v>17</v>
      </c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6">
        <v>74.6</v>
      </c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>
        <v>44.6</v>
      </c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>
        <v>44</v>
      </c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>
        <v>70.6</v>
      </c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>
        <v>56.7</v>
      </c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>
        <v>59.9</v>
      </c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18">
        <v>50.5</v>
      </c>
      <c r="EN60" s="18">
        <v>71.8</v>
      </c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</row>
    <row r="61" spans="1:160" ht="96" customHeight="1">
      <c r="A61" s="57" t="s">
        <v>96</v>
      </c>
      <c r="B61" s="57"/>
      <c r="C61" s="57"/>
      <c r="D61" s="57"/>
      <c r="E61" s="57"/>
      <c r="F61" s="57"/>
      <c r="G61" s="57"/>
      <c r="H61" s="16"/>
      <c r="I61" s="47" t="s">
        <v>97</v>
      </c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17"/>
      <c r="BI61" s="45" t="s">
        <v>17</v>
      </c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6">
        <v>0.002</v>
      </c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>
        <v>0.002</v>
      </c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>
        <v>0.002</v>
      </c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>
        <v>0</v>
      </c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>
        <v>0</v>
      </c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>
        <v>0</v>
      </c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18">
        <v>0</v>
      </c>
      <c r="EN61" s="18">
        <v>0</v>
      </c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</row>
    <row r="62" spans="1:160" ht="66" customHeight="1">
      <c r="A62" s="57" t="s">
        <v>98</v>
      </c>
      <c r="B62" s="57"/>
      <c r="C62" s="57"/>
      <c r="D62" s="57"/>
      <c r="E62" s="57"/>
      <c r="F62" s="57"/>
      <c r="G62" s="57"/>
      <c r="H62" s="16"/>
      <c r="I62" s="47" t="s">
        <v>99</v>
      </c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17"/>
      <c r="BI62" s="45" t="s">
        <v>56</v>
      </c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63">
        <v>132050.9</v>
      </c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>
        <v>18606.3</v>
      </c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46">
        <v>21798.4</v>
      </c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>
        <v>26294.1</v>
      </c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>
        <v>25847.7</v>
      </c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63">
        <v>8015</v>
      </c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20">
        <v>8015</v>
      </c>
      <c r="EN62" s="18">
        <v>7796.4</v>
      </c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</row>
    <row r="63" spans="1:160" ht="110.25" customHeight="1">
      <c r="A63" s="57" t="s">
        <v>100</v>
      </c>
      <c r="B63" s="57"/>
      <c r="C63" s="57"/>
      <c r="D63" s="57"/>
      <c r="E63" s="57"/>
      <c r="F63" s="57"/>
      <c r="G63" s="57"/>
      <c r="H63" s="16"/>
      <c r="I63" s="49" t="s">
        <v>102</v>
      </c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1"/>
      <c r="BH63" s="17"/>
      <c r="BI63" s="45" t="s">
        <v>17</v>
      </c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6">
        <v>0</v>
      </c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>
        <v>13.9</v>
      </c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>
        <v>7.7</v>
      </c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>
        <v>3.2</v>
      </c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>
        <v>3</v>
      </c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>
        <v>0</v>
      </c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18">
        <v>0</v>
      </c>
      <c r="EN63" s="18">
        <v>0</v>
      </c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</row>
    <row r="64" spans="1:160" ht="80.25" customHeight="1">
      <c r="A64" s="57" t="s">
        <v>101</v>
      </c>
      <c r="B64" s="57"/>
      <c r="C64" s="57"/>
      <c r="D64" s="57"/>
      <c r="E64" s="57"/>
      <c r="F64" s="57"/>
      <c r="G64" s="57"/>
      <c r="H64" s="16"/>
      <c r="I64" s="47" t="s">
        <v>103</v>
      </c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17"/>
      <c r="BI64" s="45" t="s">
        <v>22</v>
      </c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6">
        <v>500.4</v>
      </c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>
        <v>346.5</v>
      </c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>
        <v>484.2</v>
      </c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>
        <v>588.6</v>
      </c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>
        <v>841.8</v>
      </c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>
        <v>754.9</v>
      </c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18">
        <v>775.5</v>
      </c>
      <c r="EN64" s="18">
        <v>779.3</v>
      </c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</row>
    <row r="65" spans="1:160" ht="80.25" customHeight="1">
      <c r="A65" s="57" t="s">
        <v>104</v>
      </c>
      <c r="B65" s="57"/>
      <c r="C65" s="57"/>
      <c r="D65" s="57"/>
      <c r="E65" s="57"/>
      <c r="F65" s="57"/>
      <c r="G65" s="57"/>
      <c r="H65" s="16"/>
      <c r="I65" s="47" t="s">
        <v>106</v>
      </c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17"/>
      <c r="BI65" s="45" t="s">
        <v>105</v>
      </c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6" t="s">
        <v>140</v>
      </c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 t="s">
        <v>140</v>
      </c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 t="s">
        <v>140</v>
      </c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 t="s">
        <v>140</v>
      </c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 t="s">
        <v>140</v>
      </c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 t="s">
        <v>140</v>
      </c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18" t="s">
        <v>140</v>
      </c>
      <c r="EN65" s="18" t="s">
        <v>140</v>
      </c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</row>
    <row r="66" spans="1:160" ht="66" customHeight="1">
      <c r="A66" s="57" t="s">
        <v>108</v>
      </c>
      <c r="B66" s="57"/>
      <c r="C66" s="57"/>
      <c r="D66" s="57"/>
      <c r="E66" s="57"/>
      <c r="F66" s="57"/>
      <c r="G66" s="57"/>
      <c r="H66" s="16"/>
      <c r="I66" s="47" t="s">
        <v>126</v>
      </c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17"/>
      <c r="BI66" s="47" t="s">
        <v>107</v>
      </c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6">
        <v>14.2</v>
      </c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>
        <v>28</v>
      </c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>
        <v>16.5</v>
      </c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>
        <v>8.3</v>
      </c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18"/>
      <c r="EN66" s="18"/>
      <c r="EO66" s="47" t="s">
        <v>154</v>
      </c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</row>
    <row r="67" spans="1:161" ht="33" customHeight="1">
      <c r="A67" s="57" t="s">
        <v>109</v>
      </c>
      <c r="B67" s="57"/>
      <c r="C67" s="57"/>
      <c r="D67" s="57"/>
      <c r="E67" s="57"/>
      <c r="F67" s="57"/>
      <c r="G67" s="57"/>
      <c r="H67" s="16"/>
      <c r="I67" s="47" t="s">
        <v>111</v>
      </c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17"/>
      <c r="BI67" s="47" t="s">
        <v>110</v>
      </c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6">
        <v>108.78</v>
      </c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>
        <v>108.53</v>
      </c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>
        <v>108.083</v>
      </c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62">
        <v>107.445</v>
      </c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>
        <f>(107.183+107.707)/2</f>
        <v>107.445</v>
      </c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>
        <f>(107.707+107.745)/2</f>
        <v>107.726</v>
      </c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27">
        <f>(107.745+107.76)/2</f>
        <v>107.7525</v>
      </c>
      <c r="EN67" s="27">
        <f>(107.76+107.775)/2</f>
        <v>107.76750000000001</v>
      </c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23" t="s">
        <v>153</v>
      </c>
    </row>
    <row r="68" spans="1:160" ht="15.75">
      <c r="A68" s="61" t="s">
        <v>112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</row>
    <row r="69" spans="1:160" ht="48" customHeight="1">
      <c r="A69" s="57" t="s">
        <v>113</v>
      </c>
      <c r="B69" s="57"/>
      <c r="C69" s="57"/>
      <c r="D69" s="57"/>
      <c r="E69" s="57"/>
      <c r="F69" s="57"/>
      <c r="G69" s="57"/>
      <c r="H69" s="16"/>
      <c r="I69" s="47" t="s">
        <v>114</v>
      </c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1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18"/>
      <c r="EN69" s="18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</row>
    <row r="70" spans="1:160" ht="48" customHeight="1">
      <c r="A70" s="57"/>
      <c r="B70" s="57"/>
      <c r="C70" s="57"/>
      <c r="D70" s="57"/>
      <c r="E70" s="57"/>
      <c r="F70" s="57"/>
      <c r="G70" s="57"/>
      <c r="H70" s="16"/>
      <c r="I70" s="52" t="s">
        <v>115</v>
      </c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17"/>
      <c r="BI70" s="47" t="s">
        <v>124</v>
      </c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6">
        <v>434.7</v>
      </c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>
        <v>435.8</v>
      </c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>
        <v>534.53</v>
      </c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>
        <v>518.6</v>
      </c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>
        <v>516.1</v>
      </c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>
        <v>515.88</v>
      </c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18">
        <v>515.28</v>
      </c>
      <c r="EN70" s="18">
        <v>515.11</v>
      </c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</row>
    <row r="71" spans="1:160" ht="66" customHeight="1">
      <c r="A71" s="57"/>
      <c r="B71" s="57"/>
      <c r="C71" s="57"/>
      <c r="D71" s="57"/>
      <c r="E71" s="57"/>
      <c r="F71" s="57"/>
      <c r="G71" s="57"/>
      <c r="H71" s="16"/>
      <c r="I71" s="52" t="s">
        <v>116</v>
      </c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17"/>
      <c r="BI71" s="47" t="s">
        <v>123</v>
      </c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6">
        <v>0.13</v>
      </c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>
        <v>0.14</v>
      </c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>
        <v>0.192</v>
      </c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>
        <v>0.194</v>
      </c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>
        <v>0.119</v>
      </c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>
        <v>0.119</v>
      </c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18">
        <v>0.118</v>
      </c>
      <c r="EN71" s="18">
        <v>0.117</v>
      </c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</row>
    <row r="72" spans="1:160" ht="48" customHeight="1">
      <c r="A72" s="57"/>
      <c r="B72" s="57"/>
      <c r="C72" s="57"/>
      <c r="D72" s="57"/>
      <c r="E72" s="57"/>
      <c r="F72" s="57"/>
      <c r="G72" s="57"/>
      <c r="H72" s="16"/>
      <c r="I72" s="52" t="s">
        <v>117</v>
      </c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17"/>
      <c r="BI72" s="47" t="s">
        <v>132</v>
      </c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6">
        <v>17.66</v>
      </c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>
        <v>16.33</v>
      </c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>
        <v>18.82</v>
      </c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>
        <v>19.76</v>
      </c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>
        <v>18.34</v>
      </c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>
        <v>18.34</v>
      </c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18">
        <v>18.34</v>
      </c>
      <c r="EN72" s="18">
        <v>18.34</v>
      </c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</row>
    <row r="73" spans="1:160" ht="17.25" customHeight="1">
      <c r="A73" s="57"/>
      <c r="B73" s="57"/>
      <c r="C73" s="57"/>
      <c r="D73" s="57"/>
      <c r="E73" s="57"/>
      <c r="F73" s="57"/>
      <c r="G73" s="57"/>
      <c r="H73" s="16"/>
      <c r="I73" s="52" t="s">
        <v>118</v>
      </c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9"/>
      <c r="BI73" s="60" t="s">
        <v>26</v>
      </c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46">
        <v>25.1</v>
      </c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>
        <v>31.9</v>
      </c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>
        <v>42.72</v>
      </c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>
        <v>29.72</v>
      </c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>
        <v>28.75</v>
      </c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>
        <v>28.7</v>
      </c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18">
        <v>28.69</v>
      </c>
      <c r="EN73" s="18">
        <v>28.69</v>
      </c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</row>
    <row r="74" spans="1:160" ht="17.25" customHeight="1">
      <c r="A74" s="57"/>
      <c r="B74" s="57"/>
      <c r="C74" s="57"/>
      <c r="D74" s="57"/>
      <c r="E74" s="57"/>
      <c r="F74" s="57"/>
      <c r="G74" s="57"/>
      <c r="H74" s="16"/>
      <c r="I74" s="52" t="s">
        <v>119</v>
      </c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9"/>
      <c r="BI74" s="60" t="s">
        <v>26</v>
      </c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46">
        <v>257</v>
      </c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>
        <v>283</v>
      </c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>
        <v>192.57</v>
      </c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>
        <v>262.9</v>
      </c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>
        <v>262.3</v>
      </c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>
        <v>262.3</v>
      </c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18">
        <v>262.2</v>
      </c>
      <c r="EN74" s="18">
        <v>262.2</v>
      </c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</row>
    <row r="75" spans="1:160" ht="69.75" customHeight="1">
      <c r="A75" s="57" t="s">
        <v>120</v>
      </c>
      <c r="B75" s="57"/>
      <c r="C75" s="57"/>
      <c r="D75" s="57"/>
      <c r="E75" s="57"/>
      <c r="F75" s="57"/>
      <c r="G75" s="57"/>
      <c r="H75" s="16"/>
      <c r="I75" s="47" t="s">
        <v>121</v>
      </c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1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18"/>
      <c r="EN75" s="18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</row>
    <row r="76" spans="1:160" ht="57.75" customHeight="1">
      <c r="A76" s="57"/>
      <c r="B76" s="57"/>
      <c r="C76" s="57"/>
      <c r="D76" s="57"/>
      <c r="E76" s="57"/>
      <c r="F76" s="57"/>
      <c r="G76" s="57"/>
      <c r="H76" s="16"/>
      <c r="I76" s="52" t="s">
        <v>115</v>
      </c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17"/>
      <c r="BI76" s="47" t="s">
        <v>122</v>
      </c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6">
        <v>28.81</v>
      </c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>
        <v>29.64</v>
      </c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>
        <v>30.24</v>
      </c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59">
        <v>33.1</v>
      </c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46">
        <v>32.99</v>
      </c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>
        <v>33.83</v>
      </c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18">
        <v>33.67</v>
      </c>
      <c r="EN76" s="18">
        <v>33.49</v>
      </c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</row>
    <row r="77" spans="1:160" ht="66" customHeight="1">
      <c r="A77" s="57"/>
      <c r="B77" s="57"/>
      <c r="C77" s="57"/>
      <c r="D77" s="57"/>
      <c r="E77" s="57"/>
      <c r="F77" s="57"/>
      <c r="G77" s="57"/>
      <c r="H77" s="16"/>
      <c r="I77" s="52" t="s">
        <v>116</v>
      </c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17"/>
      <c r="BI77" s="47" t="s">
        <v>123</v>
      </c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6">
        <v>0.02</v>
      </c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>
        <v>0.14</v>
      </c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>
        <v>0.12</v>
      </c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>
        <v>0.12</v>
      </c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>
        <v>0.12</v>
      </c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>
        <v>0.12</v>
      </c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18">
        <v>0.12</v>
      </c>
      <c r="EN77" s="18">
        <v>0.11</v>
      </c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</row>
    <row r="78" spans="1:160" ht="27" customHeight="1">
      <c r="A78" s="57"/>
      <c r="B78" s="57"/>
      <c r="C78" s="57"/>
      <c r="D78" s="57"/>
      <c r="E78" s="57"/>
      <c r="F78" s="57"/>
      <c r="G78" s="57"/>
      <c r="H78" s="16"/>
      <c r="I78" s="52" t="s">
        <v>117</v>
      </c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17"/>
      <c r="BI78" s="58" t="s">
        <v>147</v>
      </c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46">
        <v>0.09</v>
      </c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>
        <v>0.091</v>
      </c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>
        <v>0.096</v>
      </c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>
        <v>0.1</v>
      </c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>
        <v>0.09</v>
      </c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>
        <v>0.09</v>
      </c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18">
        <v>0.09</v>
      </c>
      <c r="EN78" s="18">
        <v>0.08</v>
      </c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</row>
    <row r="79" spans="1:160" ht="17.25" customHeight="1">
      <c r="A79" s="57"/>
      <c r="B79" s="57"/>
      <c r="C79" s="57"/>
      <c r="D79" s="57"/>
      <c r="E79" s="57"/>
      <c r="F79" s="57"/>
      <c r="G79" s="57"/>
      <c r="H79" s="16"/>
      <c r="I79" s="52" t="s">
        <v>118</v>
      </c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9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46">
        <v>1.1</v>
      </c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>
        <v>1.2</v>
      </c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>
        <v>1.2</v>
      </c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>
        <v>1.2</v>
      </c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>
        <v>1.18</v>
      </c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>
        <v>1.18</v>
      </c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18">
        <v>1.17</v>
      </c>
      <c r="EN79" s="18">
        <v>1.17</v>
      </c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</row>
    <row r="80" spans="1:160" ht="17.25" customHeight="1">
      <c r="A80" s="57"/>
      <c r="B80" s="57"/>
      <c r="C80" s="57"/>
      <c r="D80" s="57"/>
      <c r="E80" s="57"/>
      <c r="F80" s="57"/>
      <c r="G80" s="57"/>
      <c r="H80" s="16"/>
      <c r="I80" s="52" t="s">
        <v>119</v>
      </c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9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46">
        <v>3.2</v>
      </c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>
        <v>3.7</v>
      </c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>
        <v>3.4</v>
      </c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>
        <v>3.3</v>
      </c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>
        <v>3.4</v>
      </c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>
        <v>3.4</v>
      </c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18">
        <v>3.3</v>
      </c>
      <c r="EN80" s="18">
        <v>3.3</v>
      </c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</row>
    <row r="81" spans="1:160" ht="157.5" customHeight="1">
      <c r="A81" s="58" t="s">
        <v>142</v>
      </c>
      <c r="B81" s="58"/>
      <c r="C81" s="58"/>
      <c r="D81" s="58"/>
      <c r="E81" s="58"/>
      <c r="F81" s="58"/>
      <c r="G81" s="58"/>
      <c r="H81" s="92" t="s">
        <v>143</v>
      </c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  <c r="EJ81" s="61"/>
      <c r="EK81" s="61"/>
      <c r="EL81" s="61"/>
      <c r="EM81" s="13"/>
      <c r="EN81" s="12"/>
      <c r="EO81" s="61"/>
      <c r="EP81" s="61"/>
      <c r="EQ81" s="61"/>
      <c r="ER81" s="61"/>
      <c r="ES81" s="61"/>
      <c r="ET81" s="61"/>
      <c r="EU81" s="61"/>
      <c r="EV81" s="61"/>
      <c r="EW81" s="61"/>
      <c r="EX81" s="61"/>
      <c r="EY81" s="61"/>
      <c r="EZ81" s="61"/>
      <c r="FA81" s="61"/>
      <c r="FB81" s="12"/>
      <c r="FC81" s="9"/>
      <c r="FD81" s="22"/>
    </row>
    <row r="82" spans="1:160" ht="15.75" customHeight="1">
      <c r="A82" s="58"/>
      <c r="B82" s="58"/>
      <c r="C82" s="58"/>
      <c r="D82" s="58"/>
      <c r="E82" s="58"/>
      <c r="F82" s="58"/>
      <c r="G82" s="58"/>
      <c r="H82" s="92" t="s">
        <v>144</v>
      </c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61" t="s">
        <v>145</v>
      </c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>
        <v>70</v>
      </c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>
        <v>63.98</v>
      </c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65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>
        <v>72</v>
      </c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>
        <v>75</v>
      </c>
      <c r="EB82" s="61"/>
      <c r="EC82" s="61"/>
      <c r="ED82" s="61"/>
      <c r="EE82" s="61"/>
      <c r="EF82" s="61"/>
      <c r="EG82" s="61"/>
      <c r="EH82" s="61"/>
      <c r="EI82" s="61"/>
      <c r="EJ82" s="61"/>
      <c r="EK82" s="61"/>
      <c r="EL82" s="61"/>
      <c r="EM82" s="13">
        <v>78</v>
      </c>
      <c r="EN82" s="13">
        <v>80</v>
      </c>
      <c r="EO82" s="61"/>
      <c r="EP82" s="61"/>
      <c r="EQ82" s="61"/>
      <c r="ER82" s="61"/>
      <c r="ES82" s="61"/>
      <c r="ET82" s="61"/>
      <c r="EU82" s="61"/>
      <c r="EV82" s="61"/>
      <c r="EW82" s="61"/>
      <c r="EX82" s="61"/>
      <c r="EY82" s="61"/>
      <c r="EZ82" s="61"/>
      <c r="FA82" s="61"/>
      <c r="FB82" s="12"/>
      <c r="FC82" s="9"/>
      <c r="FD82" s="22"/>
    </row>
    <row r="83" spans="1:160" ht="15.75" customHeight="1">
      <c r="A83" s="58"/>
      <c r="B83" s="58"/>
      <c r="C83" s="58"/>
      <c r="D83" s="58"/>
      <c r="E83" s="58"/>
      <c r="F83" s="58"/>
      <c r="G83" s="58"/>
      <c r="H83" s="92" t="s">
        <v>146</v>
      </c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61" t="s">
        <v>145</v>
      </c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>
        <v>61.76</v>
      </c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>
        <v>72.96</v>
      </c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84.2</v>
      </c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>
        <v>63.6</v>
      </c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>
        <v>65</v>
      </c>
      <c r="EB83" s="61"/>
      <c r="EC83" s="61"/>
      <c r="ED83" s="61"/>
      <c r="EE83" s="61"/>
      <c r="EF83" s="61"/>
      <c r="EG83" s="61"/>
      <c r="EH83" s="61"/>
      <c r="EI83" s="61"/>
      <c r="EJ83" s="61"/>
      <c r="EK83" s="61"/>
      <c r="EL83" s="61"/>
      <c r="EM83" s="13">
        <v>68</v>
      </c>
      <c r="EN83" s="13">
        <v>72</v>
      </c>
      <c r="EO83" s="61"/>
      <c r="EP83" s="61"/>
      <c r="EQ83" s="61"/>
      <c r="ER83" s="61"/>
      <c r="ES83" s="61"/>
      <c r="ET83" s="61"/>
      <c r="EU83" s="61"/>
      <c r="EV83" s="61"/>
      <c r="EW83" s="61"/>
      <c r="EX83" s="61"/>
      <c r="EY83" s="61"/>
      <c r="EZ83" s="61"/>
      <c r="FA83" s="61"/>
      <c r="FB83" s="12"/>
      <c r="FC83" s="9"/>
      <c r="FD83" s="22"/>
    </row>
    <row r="84" ht="12.75" customHeight="1">
      <c r="EL84" s="15"/>
    </row>
  </sheetData>
  <sheetProtection/>
  <mergeCells count="662">
    <mergeCell ref="EM55:EM56"/>
    <mergeCell ref="EN55:EN56"/>
    <mergeCell ref="CT83:DD83"/>
    <mergeCell ref="DE83:DO83"/>
    <mergeCell ref="DP83:DZ83"/>
    <mergeCell ref="EA81:EL81"/>
    <mergeCell ref="DE60:DO60"/>
    <mergeCell ref="DP60:DZ60"/>
    <mergeCell ref="DE61:DO61"/>
    <mergeCell ref="DP61:DZ61"/>
    <mergeCell ref="EO81:FA81"/>
    <mergeCell ref="EA82:EL82"/>
    <mergeCell ref="EA83:EL83"/>
    <mergeCell ref="EO82:FA82"/>
    <mergeCell ref="EO83:FA83"/>
    <mergeCell ref="DE81:DO81"/>
    <mergeCell ref="DP81:DZ81"/>
    <mergeCell ref="DP82:DZ82"/>
    <mergeCell ref="H82:BG82"/>
    <mergeCell ref="BH82:BW82"/>
    <mergeCell ref="BX82:CH82"/>
    <mergeCell ref="CI82:CS82"/>
    <mergeCell ref="CT82:DD82"/>
    <mergeCell ref="DE82:DO82"/>
    <mergeCell ref="A81:G83"/>
    <mergeCell ref="H81:BG81"/>
    <mergeCell ref="BH81:BW81"/>
    <mergeCell ref="BX81:CH81"/>
    <mergeCell ref="CI81:CS81"/>
    <mergeCell ref="CT81:DD81"/>
    <mergeCell ref="H83:BG83"/>
    <mergeCell ref="BH83:BW83"/>
    <mergeCell ref="BX83:CH83"/>
    <mergeCell ref="CI83:CS83"/>
    <mergeCell ref="DE22:DO22"/>
    <mergeCell ref="DP24:DZ24"/>
    <mergeCell ref="EA24:EL24"/>
    <mergeCell ref="CT60:DD60"/>
    <mergeCell ref="I25:BG25"/>
    <mergeCell ref="I26:BG26"/>
    <mergeCell ref="EA25:EL25"/>
    <mergeCell ref="DP26:DZ26"/>
    <mergeCell ref="CI60:CS60"/>
    <mergeCell ref="BI25:BW25"/>
    <mergeCell ref="EO24:FD24"/>
    <mergeCell ref="EA22:EL22"/>
    <mergeCell ref="EO22:FD22"/>
    <mergeCell ref="A23:FD23"/>
    <mergeCell ref="DP22:DZ22"/>
    <mergeCell ref="A16:G22"/>
    <mergeCell ref="EO20:FD20"/>
    <mergeCell ref="BI21:BW21"/>
    <mergeCell ref="BX21:CH21"/>
    <mergeCell ref="CI21:CS21"/>
    <mergeCell ref="CT21:DD21"/>
    <mergeCell ref="DE21:DO21"/>
    <mergeCell ref="DP21:DZ21"/>
    <mergeCell ref="EA21:EL21"/>
    <mergeCell ref="EO21:FD21"/>
    <mergeCell ref="DP19:DZ19"/>
    <mergeCell ref="EA19:EL19"/>
    <mergeCell ref="EO19:FD19"/>
    <mergeCell ref="EA20:EL20"/>
    <mergeCell ref="BI20:BW20"/>
    <mergeCell ref="BX20:CH20"/>
    <mergeCell ref="CI20:CS20"/>
    <mergeCell ref="CT20:DD20"/>
    <mergeCell ref="DE20:DO20"/>
    <mergeCell ref="DP20:DZ20"/>
    <mergeCell ref="EO17:FD17"/>
    <mergeCell ref="DE18:DO18"/>
    <mergeCell ref="DP18:DZ18"/>
    <mergeCell ref="EA18:EL18"/>
    <mergeCell ref="EO18:FD18"/>
    <mergeCell ref="BI18:BW18"/>
    <mergeCell ref="BX18:CH18"/>
    <mergeCell ref="CI18:CS18"/>
    <mergeCell ref="CT18:DD18"/>
    <mergeCell ref="EA16:EL16"/>
    <mergeCell ref="EO16:FD16"/>
    <mergeCell ref="BI17:BW17"/>
    <mergeCell ref="BX17:CH17"/>
    <mergeCell ref="CI17:CS17"/>
    <mergeCell ref="CT17:DD17"/>
    <mergeCell ref="DE17:DO17"/>
    <mergeCell ref="DP17:DZ17"/>
    <mergeCell ref="EA17:EL17"/>
    <mergeCell ref="BI16:BW16"/>
    <mergeCell ref="BX16:CH16"/>
    <mergeCell ref="A29:G29"/>
    <mergeCell ref="BI29:BW29"/>
    <mergeCell ref="BX29:CH29"/>
    <mergeCell ref="I28:BG28"/>
    <mergeCell ref="I29:BG29"/>
    <mergeCell ref="BI19:BW19"/>
    <mergeCell ref="BX19:CH19"/>
    <mergeCell ref="BI22:BW22"/>
    <mergeCell ref="A25:G25"/>
    <mergeCell ref="EA14:EL14"/>
    <mergeCell ref="EO14:FD14"/>
    <mergeCell ref="A15:G15"/>
    <mergeCell ref="BI15:BW15"/>
    <mergeCell ref="BX15:CH15"/>
    <mergeCell ref="CI15:CS15"/>
    <mergeCell ref="CT15:DD15"/>
    <mergeCell ref="DE15:DO15"/>
    <mergeCell ref="DP15:DZ15"/>
    <mergeCell ref="A14:G14"/>
    <mergeCell ref="EO28:FD28"/>
    <mergeCell ref="CT29:DD29"/>
    <mergeCell ref="CI33:CS33"/>
    <mergeCell ref="CI16:CS16"/>
    <mergeCell ref="CT16:DD16"/>
    <mergeCell ref="DE16:DO16"/>
    <mergeCell ref="DP16:DZ16"/>
    <mergeCell ref="CI19:CS19"/>
    <mergeCell ref="CT19:DD19"/>
    <mergeCell ref="DE19:DO19"/>
    <mergeCell ref="A50:G52"/>
    <mergeCell ref="A26:G26"/>
    <mergeCell ref="BI26:BW26"/>
    <mergeCell ref="A36:G39"/>
    <mergeCell ref="A46:G47"/>
    <mergeCell ref="A48:G49"/>
    <mergeCell ref="BI37:BW37"/>
    <mergeCell ref="A40:G40"/>
    <mergeCell ref="BI40:BW40"/>
    <mergeCell ref="BI50:BW50"/>
    <mergeCell ref="EA13:EL13"/>
    <mergeCell ref="EO13:FD13"/>
    <mergeCell ref="BI9:BW9"/>
    <mergeCell ref="BI10:BW10"/>
    <mergeCell ref="BI11:BW11"/>
    <mergeCell ref="BI12:BW12"/>
    <mergeCell ref="BI13:BW13"/>
    <mergeCell ref="EA12:EL12"/>
    <mergeCell ref="EO12:FD12"/>
    <mergeCell ref="EA11:EL11"/>
    <mergeCell ref="A60:G60"/>
    <mergeCell ref="I60:BG60"/>
    <mergeCell ref="BI60:BW60"/>
    <mergeCell ref="BX60:CH60"/>
    <mergeCell ref="EO11:FD11"/>
    <mergeCell ref="A13:G13"/>
    <mergeCell ref="BX13:CH13"/>
    <mergeCell ref="CI13:CS13"/>
    <mergeCell ref="CT13:DD13"/>
    <mergeCell ref="A12:G12"/>
    <mergeCell ref="BI14:BW14"/>
    <mergeCell ref="BX14:CH14"/>
    <mergeCell ref="CI14:CS14"/>
    <mergeCell ref="CT14:DD14"/>
    <mergeCell ref="DP14:DZ14"/>
    <mergeCell ref="DE14:DO14"/>
    <mergeCell ref="A11:G11"/>
    <mergeCell ref="BX11:CH11"/>
    <mergeCell ref="EA15:EL15"/>
    <mergeCell ref="A24:G24"/>
    <mergeCell ref="BI24:BW24"/>
    <mergeCell ref="BX24:CH24"/>
    <mergeCell ref="CI24:CS24"/>
    <mergeCell ref="CT24:DD24"/>
    <mergeCell ref="DE24:DO24"/>
    <mergeCell ref="I24:BG24"/>
    <mergeCell ref="A2:FD2"/>
    <mergeCell ref="H3:EY3"/>
    <mergeCell ref="H4:EY4"/>
    <mergeCell ref="CI10:CS10"/>
    <mergeCell ref="CT10:DD10"/>
    <mergeCell ref="DE10:DO10"/>
    <mergeCell ref="DP10:DZ10"/>
    <mergeCell ref="A10:G10"/>
    <mergeCell ref="DE7:DO7"/>
    <mergeCell ref="DP7:DZ7"/>
    <mergeCell ref="EA7:EL7"/>
    <mergeCell ref="EO6:FD7"/>
    <mergeCell ref="EA58:EL58"/>
    <mergeCell ref="EO58:FD58"/>
    <mergeCell ref="BX26:CH26"/>
    <mergeCell ref="DE58:DO58"/>
    <mergeCell ref="CI26:CS26"/>
    <mergeCell ref="CT26:DD26"/>
    <mergeCell ref="DE26:DO26"/>
    <mergeCell ref="DP13:DZ13"/>
    <mergeCell ref="BX10:CH10"/>
    <mergeCell ref="EO15:FD15"/>
    <mergeCell ref="EA10:EL10"/>
    <mergeCell ref="EO10:FD10"/>
    <mergeCell ref="DE12:DO12"/>
    <mergeCell ref="DP12:DZ12"/>
    <mergeCell ref="BX12:CH12"/>
    <mergeCell ref="CI12:CS12"/>
    <mergeCell ref="CT12:DD12"/>
    <mergeCell ref="DE13:DO13"/>
    <mergeCell ref="CI11:CS11"/>
    <mergeCell ref="CT11:DD11"/>
    <mergeCell ref="DE11:DO11"/>
    <mergeCell ref="DP11:DZ11"/>
    <mergeCell ref="BH6:BW7"/>
    <mergeCell ref="A6:BG7"/>
    <mergeCell ref="I9:BG9"/>
    <mergeCell ref="I10:BG10"/>
    <mergeCell ref="I11:BG11"/>
    <mergeCell ref="A9:G9"/>
    <mergeCell ref="EO9:FD9"/>
    <mergeCell ref="DE9:DO9"/>
    <mergeCell ref="DP9:DZ9"/>
    <mergeCell ref="EA9:EL9"/>
    <mergeCell ref="BX7:CH7"/>
    <mergeCell ref="CI7:CS7"/>
    <mergeCell ref="CT7:DD7"/>
    <mergeCell ref="BX9:CH9"/>
    <mergeCell ref="CI9:CS9"/>
    <mergeCell ref="CT9:DD9"/>
    <mergeCell ref="A28:G28"/>
    <mergeCell ref="A35:FD35"/>
    <mergeCell ref="BI36:BW36"/>
    <mergeCell ref="BX36:CH36"/>
    <mergeCell ref="CI36:CS36"/>
    <mergeCell ref="CT36:DD36"/>
    <mergeCell ref="CT28:DD28"/>
    <mergeCell ref="DE29:DO29"/>
    <mergeCell ref="DP29:DZ29"/>
    <mergeCell ref="EA29:EL29"/>
    <mergeCell ref="CI25:CS25"/>
    <mergeCell ref="EO25:FD25"/>
    <mergeCell ref="CT25:DD25"/>
    <mergeCell ref="DE28:DO28"/>
    <mergeCell ref="EA26:EL26"/>
    <mergeCell ref="BI28:BW28"/>
    <mergeCell ref="BX28:CH28"/>
    <mergeCell ref="CI28:CS28"/>
    <mergeCell ref="DP28:DZ28"/>
    <mergeCell ref="EA28:EL28"/>
    <mergeCell ref="I21:BG21"/>
    <mergeCell ref="I22:BG22"/>
    <mergeCell ref="EO26:FD26"/>
    <mergeCell ref="A27:FD27"/>
    <mergeCell ref="BX25:CH25"/>
    <mergeCell ref="BX22:CH22"/>
    <mergeCell ref="CI22:CS22"/>
    <mergeCell ref="CT22:DD22"/>
    <mergeCell ref="DE25:DO25"/>
    <mergeCell ref="DP25:DZ25"/>
    <mergeCell ref="A58:G58"/>
    <mergeCell ref="I58:BG58"/>
    <mergeCell ref="BI58:BW58"/>
    <mergeCell ref="BX58:CH58"/>
    <mergeCell ref="DP58:DZ58"/>
    <mergeCell ref="A33:G33"/>
    <mergeCell ref="BI33:BW33"/>
    <mergeCell ref="BX33:CH33"/>
    <mergeCell ref="A34:G34"/>
    <mergeCell ref="BI34:BW34"/>
    <mergeCell ref="EO29:FD29"/>
    <mergeCell ref="A30:G30"/>
    <mergeCell ref="BI30:BW30"/>
    <mergeCell ref="BX30:CH30"/>
    <mergeCell ref="CI30:CS30"/>
    <mergeCell ref="CT30:DD30"/>
    <mergeCell ref="DE30:DO30"/>
    <mergeCell ref="DP30:DZ30"/>
    <mergeCell ref="CI29:CS29"/>
    <mergeCell ref="A31:G31"/>
    <mergeCell ref="BI31:BW31"/>
    <mergeCell ref="BX31:CH31"/>
    <mergeCell ref="CI31:CS31"/>
    <mergeCell ref="CT31:DD31"/>
    <mergeCell ref="DE31:DO31"/>
    <mergeCell ref="I31:BG31"/>
    <mergeCell ref="CT32:DD32"/>
    <mergeCell ref="DE32:DO32"/>
    <mergeCell ref="DP32:DZ32"/>
    <mergeCell ref="EA32:EL32"/>
    <mergeCell ref="EO32:FD32"/>
    <mergeCell ref="EA30:EL30"/>
    <mergeCell ref="EO30:FD30"/>
    <mergeCell ref="DP31:DZ31"/>
    <mergeCell ref="EA31:EL31"/>
    <mergeCell ref="BX34:CH34"/>
    <mergeCell ref="CI34:CS34"/>
    <mergeCell ref="CT34:DD34"/>
    <mergeCell ref="EO31:FD31"/>
    <mergeCell ref="A32:G32"/>
    <mergeCell ref="BI32:BW32"/>
    <mergeCell ref="BX32:CH32"/>
    <mergeCell ref="CI32:CS32"/>
    <mergeCell ref="EO34:FD34"/>
    <mergeCell ref="I32:BG32"/>
    <mergeCell ref="EA36:EL36"/>
    <mergeCell ref="EO36:FD36"/>
    <mergeCell ref="CT33:DD33"/>
    <mergeCell ref="DE33:DO33"/>
    <mergeCell ref="DP33:DZ33"/>
    <mergeCell ref="EA33:EL33"/>
    <mergeCell ref="EO33:FD33"/>
    <mergeCell ref="CI37:CS37"/>
    <mergeCell ref="CT37:DD37"/>
    <mergeCell ref="DE37:DO37"/>
    <mergeCell ref="DP37:DZ37"/>
    <mergeCell ref="EA37:EL37"/>
    <mergeCell ref="DE34:DO34"/>
    <mergeCell ref="DP34:DZ34"/>
    <mergeCell ref="EA34:EL34"/>
    <mergeCell ref="DE36:DO36"/>
    <mergeCell ref="DP36:DZ36"/>
    <mergeCell ref="EO37:FD37"/>
    <mergeCell ref="BI38:BW38"/>
    <mergeCell ref="BX38:CH38"/>
    <mergeCell ref="CI38:CS38"/>
    <mergeCell ref="CT38:DD38"/>
    <mergeCell ref="DE38:DO38"/>
    <mergeCell ref="DP38:DZ38"/>
    <mergeCell ref="EA38:EL38"/>
    <mergeCell ref="EO38:FD38"/>
    <mergeCell ref="BX37:CH37"/>
    <mergeCell ref="BX40:CH40"/>
    <mergeCell ref="CI40:CS40"/>
    <mergeCell ref="EO40:FD40"/>
    <mergeCell ref="BI39:BW39"/>
    <mergeCell ref="BX39:CH39"/>
    <mergeCell ref="CI39:CS39"/>
    <mergeCell ref="CT39:DD39"/>
    <mergeCell ref="DE39:DO39"/>
    <mergeCell ref="CT40:DD40"/>
    <mergeCell ref="CI41:CS41"/>
    <mergeCell ref="CT41:DD41"/>
    <mergeCell ref="DE41:DO41"/>
    <mergeCell ref="EA39:EL39"/>
    <mergeCell ref="EO39:FD39"/>
    <mergeCell ref="DE40:DO40"/>
    <mergeCell ref="DP40:DZ40"/>
    <mergeCell ref="EA40:EL40"/>
    <mergeCell ref="DP39:DZ39"/>
    <mergeCell ref="EA55:EL56"/>
    <mergeCell ref="EO55:FD56"/>
    <mergeCell ref="DP41:DZ41"/>
    <mergeCell ref="EA41:EL41"/>
    <mergeCell ref="EO41:FD41"/>
    <mergeCell ref="A42:FD42"/>
    <mergeCell ref="A41:G41"/>
    <mergeCell ref="BI41:BW41"/>
    <mergeCell ref="CT43:DD43"/>
    <mergeCell ref="BX41:CH41"/>
    <mergeCell ref="EA46:EL46"/>
    <mergeCell ref="DE43:DO43"/>
    <mergeCell ref="DP43:DZ43"/>
    <mergeCell ref="A43:G43"/>
    <mergeCell ref="BI43:BW43"/>
    <mergeCell ref="BX43:CH43"/>
    <mergeCell ref="EA43:EL43"/>
    <mergeCell ref="I43:BG43"/>
    <mergeCell ref="BX46:CH46"/>
    <mergeCell ref="CI46:CS46"/>
    <mergeCell ref="CT46:DD46"/>
    <mergeCell ref="DE46:DO46"/>
    <mergeCell ref="CI43:CS43"/>
    <mergeCell ref="DP46:DZ46"/>
    <mergeCell ref="EO46:FD46"/>
    <mergeCell ref="BI48:BW48"/>
    <mergeCell ref="BX48:CH48"/>
    <mergeCell ref="CI48:CS48"/>
    <mergeCell ref="CT48:DD48"/>
    <mergeCell ref="DE48:DO48"/>
    <mergeCell ref="DP47:DZ47"/>
    <mergeCell ref="EA47:EL47"/>
    <mergeCell ref="EO47:FD47"/>
    <mergeCell ref="BI47:BW47"/>
    <mergeCell ref="BX47:CH47"/>
    <mergeCell ref="CI47:CS47"/>
    <mergeCell ref="CT47:DD47"/>
    <mergeCell ref="DE47:DO47"/>
    <mergeCell ref="DP48:DZ48"/>
    <mergeCell ref="EA48:EL48"/>
    <mergeCell ref="EO48:FD48"/>
    <mergeCell ref="BI49:BW49"/>
    <mergeCell ref="BX49:CH49"/>
    <mergeCell ref="CI49:CS49"/>
    <mergeCell ref="CT49:DD49"/>
    <mergeCell ref="DE49:DO49"/>
    <mergeCell ref="DP49:DZ49"/>
    <mergeCell ref="EA49:EL49"/>
    <mergeCell ref="EO49:FD49"/>
    <mergeCell ref="BX50:CH50"/>
    <mergeCell ref="CI50:CS50"/>
    <mergeCell ref="CT50:DD50"/>
    <mergeCell ref="DE50:DO50"/>
    <mergeCell ref="EA50:EL50"/>
    <mergeCell ref="EO50:FD50"/>
    <mergeCell ref="DP50:DZ50"/>
    <mergeCell ref="EA52:EL52"/>
    <mergeCell ref="EO52:FD52"/>
    <mergeCell ref="A53:FD53"/>
    <mergeCell ref="DP51:DZ51"/>
    <mergeCell ref="EA51:EL51"/>
    <mergeCell ref="EO51:FD51"/>
    <mergeCell ref="BI52:BW52"/>
    <mergeCell ref="BX52:CH52"/>
    <mergeCell ref="CI52:CS52"/>
    <mergeCell ref="BI51:BW51"/>
    <mergeCell ref="CT55:DD56"/>
    <mergeCell ref="DP55:DZ56"/>
    <mergeCell ref="DP57:DZ57"/>
    <mergeCell ref="BX57:CH57"/>
    <mergeCell ref="CI57:CS57"/>
    <mergeCell ref="CT57:DD57"/>
    <mergeCell ref="DE57:DO57"/>
    <mergeCell ref="EA54:EL54"/>
    <mergeCell ref="EO54:FD54"/>
    <mergeCell ref="A55:G55"/>
    <mergeCell ref="BI55:BW56"/>
    <mergeCell ref="CI54:CS54"/>
    <mergeCell ref="CT54:DD54"/>
    <mergeCell ref="DE54:DO54"/>
    <mergeCell ref="DP54:DZ54"/>
    <mergeCell ref="A54:G54"/>
    <mergeCell ref="BI54:BW54"/>
    <mergeCell ref="I12:BG12"/>
    <mergeCell ref="I30:BG30"/>
    <mergeCell ref="I13:BG13"/>
    <mergeCell ref="I14:BG14"/>
    <mergeCell ref="I15:BG15"/>
    <mergeCell ref="I16:BG16"/>
    <mergeCell ref="I17:BG17"/>
    <mergeCell ref="I18:BG18"/>
    <mergeCell ref="I19:BG19"/>
    <mergeCell ref="I20:BG20"/>
    <mergeCell ref="I33:BG33"/>
    <mergeCell ref="I34:BG34"/>
    <mergeCell ref="I36:BG36"/>
    <mergeCell ref="I37:BG37"/>
    <mergeCell ref="I38:BG38"/>
    <mergeCell ref="I39:BG39"/>
    <mergeCell ref="I47:BG47"/>
    <mergeCell ref="I48:BG48"/>
    <mergeCell ref="I49:BG49"/>
    <mergeCell ref="I46:BG46"/>
    <mergeCell ref="I44:BG44"/>
    <mergeCell ref="I40:BG40"/>
    <mergeCell ref="I41:BG41"/>
    <mergeCell ref="A45:FD45"/>
    <mergeCell ref="BI46:BW46"/>
    <mergeCell ref="A44:G44"/>
    <mergeCell ref="I50:BG50"/>
    <mergeCell ref="I51:BG51"/>
    <mergeCell ref="I52:BG52"/>
    <mergeCell ref="DE51:DO51"/>
    <mergeCell ref="BX51:CH51"/>
    <mergeCell ref="CI51:CS51"/>
    <mergeCell ref="CT51:DD51"/>
    <mergeCell ref="BX54:CH54"/>
    <mergeCell ref="I54:BG54"/>
    <mergeCell ref="I55:BF55"/>
    <mergeCell ref="I56:BF56"/>
    <mergeCell ref="BX55:CH56"/>
    <mergeCell ref="DP52:DZ52"/>
    <mergeCell ref="CT52:DD52"/>
    <mergeCell ref="DE52:DO52"/>
    <mergeCell ref="CI55:CS56"/>
    <mergeCell ref="DE55:DO56"/>
    <mergeCell ref="CI58:CS58"/>
    <mergeCell ref="CT58:DD58"/>
    <mergeCell ref="EA60:EL60"/>
    <mergeCell ref="EA57:EL57"/>
    <mergeCell ref="A59:FD59"/>
    <mergeCell ref="EO60:FD60"/>
    <mergeCell ref="A57:G57"/>
    <mergeCell ref="I57:BG57"/>
    <mergeCell ref="BI57:BW57"/>
    <mergeCell ref="EO57:FD57"/>
    <mergeCell ref="A61:G61"/>
    <mergeCell ref="I61:BG61"/>
    <mergeCell ref="BI61:BW61"/>
    <mergeCell ref="BX61:CH61"/>
    <mergeCell ref="CI61:CS61"/>
    <mergeCell ref="CT61:DD61"/>
    <mergeCell ref="EA61:EL61"/>
    <mergeCell ref="EO61:FD61"/>
    <mergeCell ref="A62:G62"/>
    <mergeCell ref="I62:BG62"/>
    <mergeCell ref="BI62:BW62"/>
    <mergeCell ref="BX62:CH62"/>
    <mergeCell ref="CI62:CS62"/>
    <mergeCell ref="CT62:DD62"/>
    <mergeCell ref="DE62:DO62"/>
    <mergeCell ref="DP62:DZ62"/>
    <mergeCell ref="EA62:EL62"/>
    <mergeCell ref="EO62:FD62"/>
    <mergeCell ref="A63:G63"/>
    <mergeCell ref="BI63:BW63"/>
    <mergeCell ref="BX63:CH63"/>
    <mergeCell ref="CI63:CS63"/>
    <mergeCell ref="CT63:DD63"/>
    <mergeCell ref="DE63:DO63"/>
    <mergeCell ref="DP63:DZ63"/>
    <mergeCell ref="EA63:EL63"/>
    <mergeCell ref="EO63:FD63"/>
    <mergeCell ref="A64:G64"/>
    <mergeCell ref="I64:BG64"/>
    <mergeCell ref="BI64:BW64"/>
    <mergeCell ref="BX64:CH64"/>
    <mergeCell ref="CI64:CS64"/>
    <mergeCell ref="CT64:DD64"/>
    <mergeCell ref="DE64:DO64"/>
    <mergeCell ref="DP64:DZ64"/>
    <mergeCell ref="EA64:EL64"/>
    <mergeCell ref="EO64:FD64"/>
    <mergeCell ref="A65:G65"/>
    <mergeCell ref="I65:BG65"/>
    <mergeCell ref="BI65:BW65"/>
    <mergeCell ref="BX65:CH65"/>
    <mergeCell ref="CI65:CS65"/>
    <mergeCell ref="CT65:DD65"/>
    <mergeCell ref="DE65:DO65"/>
    <mergeCell ref="DP65:DZ65"/>
    <mergeCell ref="EA65:EL65"/>
    <mergeCell ref="EO65:FD65"/>
    <mergeCell ref="A66:G66"/>
    <mergeCell ref="I66:BG66"/>
    <mergeCell ref="BX66:CH66"/>
    <mergeCell ref="CI66:CS66"/>
    <mergeCell ref="CT66:DD66"/>
    <mergeCell ref="DE66:DO66"/>
    <mergeCell ref="DP66:DZ66"/>
    <mergeCell ref="EA66:EL66"/>
    <mergeCell ref="EO66:FD66"/>
    <mergeCell ref="BI66:BW66"/>
    <mergeCell ref="A67:G67"/>
    <mergeCell ref="I67:BG67"/>
    <mergeCell ref="BI67:BW67"/>
    <mergeCell ref="DP67:DZ67"/>
    <mergeCell ref="EA67:EL67"/>
    <mergeCell ref="EO67:FD67"/>
    <mergeCell ref="A68:FD68"/>
    <mergeCell ref="BX67:CH67"/>
    <mergeCell ref="CI67:CS67"/>
    <mergeCell ref="CT67:DD67"/>
    <mergeCell ref="DE67:DO67"/>
    <mergeCell ref="I69:BG69"/>
    <mergeCell ref="BI69:BW69"/>
    <mergeCell ref="BX69:CH69"/>
    <mergeCell ref="A69:G74"/>
    <mergeCell ref="I72:BG72"/>
    <mergeCell ref="BI72:BW72"/>
    <mergeCell ref="BX72:CH72"/>
    <mergeCell ref="EA70:EL70"/>
    <mergeCell ref="CI69:CS69"/>
    <mergeCell ref="CT69:DD69"/>
    <mergeCell ref="DE69:DO69"/>
    <mergeCell ref="DP69:DZ69"/>
    <mergeCell ref="CI72:CS72"/>
    <mergeCell ref="CT72:DD72"/>
    <mergeCell ref="DE72:DO72"/>
    <mergeCell ref="DP72:DZ72"/>
    <mergeCell ref="EO71:FD71"/>
    <mergeCell ref="EA69:EL69"/>
    <mergeCell ref="EO69:FD69"/>
    <mergeCell ref="I70:BG70"/>
    <mergeCell ref="BI70:BW70"/>
    <mergeCell ref="BX70:CH70"/>
    <mergeCell ref="CI70:CS70"/>
    <mergeCell ref="CT70:DD70"/>
    <mergeCell ref="DE70:DO70"/>
    <mergeCell ref="DP70:DZ70"/>
    <mergeCell ref="EA73:EL73"/>
    <mergeCell ref="EO70:FD70"/>
    <mergeCell ref="I71:BG71"/>
    <mergeCell ref="BI71:BW71"/>
    <mergeCell ref="BX71:CH71"/>
    <mergeCell ref="CI71:CS71"/>
    <mergeCell ref="CT71:DD71"/>
    <mergeCell ref="DE71:DO71"/>
    <mergeCell ref="DP71:DZ71"/>
    <mergeCell ref="EA71:EL71"/>
    <mergeCell ref="EO74:FD74"/>
    <mergeCell ref="EA72:EL72"/>
    <mergeCell ref="EO72:FD72"/>
    <mergeCell ref="I73:BG73"/>
    <mergeCell ref="BI73:BW73"/>
    <mergeCell ref="BX73:CH73"/>
    <mergeCell ref="CI73:CS73"/>
    <mergeCell ref="CT73:DD73"/>
    <mergeCell ref="DE73:DO73"/>
    <mergeCell ref="DP73:DZ73"/>
    <mergeCell ref="BI75:BW75"/>
    <mergeCell ref="EO73:FD73"/>
    <mergeCell ref="I74:BG74"/>
    <mergeCell ref="BI74:BW74"/>
    <mergeCell ref="BX74:CH74"/>
    <mergeCell ref="CI74:CS74"/>
    <mergeCell ref="CT74:DD74"/>
    <mergeCell ref="DE74:DO74"/>
    <mergeCell ref="DP74:DZ74"/>
    <mergeCell ref="EA74:EL74"/>
    <mergeCell ref="DE75:DO75"/>
    <mergeCell ref="EO75:FD75"/>
    <mergeCell ref="I76:BG76"/>
    <mergeCell ref="BI76:BW76"/>
    <mergeCell ref="BX76:CH76"/>
    <mergeCell ref="CI76:CS76"/>
    <mergeCell ref="CT76:DD76"/>
    <mergeCell ref="DE76:DO76"/>
    <mergeCell ref="DP76:DZ76"/>
    <mergeCell ref="I75:BG75"/>
    <mergeCell ref="DE77:DO77"/>
    <mergeCell ref="DP77:DZ77"/>
    <mergeCell ref="EA77:EL77"/>
    <mergeCell ref="EA76:EL76"/>
    <mergeCell ref="EO76:FD76"/>
    <mergeCell ref="I77:BG77"/>
    <mergeCell ref="BI77:BW77"/>
    <mergeCell ref="BX77:CH77"/>
    <mergeCell ref="CI77:CS77"/>
    <mergeCell ref="DE78:DO78"/>
    <mergeCell ref="DP78:DZ78"/>
    <mergeCell ref="BI78:BW80"/>
    <mergeCell ref="CI80:CS80"/>
    <mergeCell ref="CT80:DD80"/>
    <mergeCell ref="DE80:DO80"/>
    <mergeCell ref="CI79:CS79"/>
    <mergeCell ref="CT79:DD79"/>
    <mergeCell ref="DE79:DO79"/>
    <mergeCell ref="BX80:CH80"/>
    <mergeCell ref="I78:BG78"/>
    <mergeCell ref="BX78:CH78"/>
    <mergeCell ref="CI78:CS78"/>
    <mergeCell ref="A75:G80"/>
    <mergeCell ref="CT78:DD78"/>
    <mergeCell ref="CT77:DD77"/>
    <mergeCell ref="BX75:CH75"/>
    <mergeCell ref="CI75:CS75"/>
    <mergeCell ref="CT75:DD75"/>
    <mergeCell ref="I63:BG63"/>
    <mergeCell ref="DP80:DZ80"/>
    <mergeCell ref="I79:BG79"/>
    <mergeCell ref="BX79:CH79"/>
    <mergeCell ref="EA80:EL80"/>
    <mergeCell ref="A8:FD8"/>
    <mergeCell ref="A56:G56"/>
    <mergeCell ref="EA79:EL79"/>
    <mergeCell ref="EO79:FD79"/>
    <mergeCell ref="I80:BG80"/>
    <mergeCell ref="EO80:FD80"/>
    <mergeCell ref="DP79:DZ79"/>
    <mergeCell ref="EO77:FD77"/>
    <mergeCell ref="EA78:EL78"/>
    <mergeCell ref="EO78:FD78"/>
    <mergeCell ref="FE18:FE22"/>
    <mergeCell ref="DP44:DZ44"/>
    <mergeCell ref="EA44:EL44"/>
    <mergeCell ref="DP75:DZ75"/>
    <mergeCell ref="EA75:EL75"/>
    <mergeCell ref="FE9:FE10"/>
    <mergeCell ref="FE46:FE47"/>
    <mergeCell ref="BX6:EN6"/>
    <mergeCell ref="BI44:BW44"/>
    <mergeCell ref="BX44:CH44"/>
    <mergeCell ref="CI44:CS44"/>
    <mergeCell ref="EO44:FD44"/>
    <mergeCell ref="CT44:DD44"/>
    <mergeCell ref="EO43:FD43"/>
    <mergeCell ref="DE44:DO44"/>
  </mergeCells>
  <printOptions/>
  <pageMargins left="0.7480314960629921" right="0.5905511811023623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52" max="159" man="1"/>
    <brk id="58" max="158" man="1"/>
    <brk id="74" max="15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2020-04-11T12:15:14Z</cp:lastPrinted>
  <dcterms:created xsi:type="dcterms:W3CDTF">2010-05-19T10:50:44Z</dcterms:created>
  <dcterms:modified xsi:type="dcterms:W3CDTF">2020-04-28T10:45:34Z</dcterms:modified>
  <cp:category/>
  <cp:version/>
  <cp:contentType/>
  <cp:contentStatus/>
</cp:coreProperties>
</file>