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<sst xmlns="http://schemas.openxmlformats.org/spreadsheetml/2006/main" count="1386" uniqueCount="171">
  <si>
    <t>Сумма руб.коп.</t>
  </si>
  <si>
    <t>Оплата труда работников</t>
  </si>
  <si>
    <t xml:space="preserve">Отчисления на соц.нужды </t>
  </si>
  <si>
    <t xml:space="preserve">Накладные расходы </t>
  </si>
  <si>
    <t>Итого</t>
  </si>
  <si>
    <t>Рентабельность</t>
  </si>
  <si>
    <t>Расходы на вспомогательные материалы</t>
  </si>
  <si>
    <t>20,2%</t>
  </si>
  <si>
    <t>62,6%</t>
  </si>
  <si>
    <t>20,0%</t>
  </si>
  <si>
    <t>Норма времени, чел/час</t>
  </si>
  <si>
    <t>итого</t>
  </si>
  <si>
    <t>Всего</t>
  </si>
  <si>
    <t>Установка  мойки на одно деление</t>
  </si>
  <si>
    <t>Установка мойки на два  деления</t>
  </si>
  <si>
    <t>Установка ванны</t>
  </si>
  <si>
    <t>Демонтаж ванны</t>
  </si>
  <si>
    <t>Установка полотенцесушителя</t>
  </si>
  <si>
    <t>Демонтаж полотенцесушителя</t>
  </si>
  <si>
    <t>Ремонт сместителя без снятия с места (при смене прокладок с душем)</t>
  </si>
  <si>
    <t>Ремонт сместителя без снятия с места (при смене прокладок без душа)</t>
  </si>
  <si>
    <t>Ремонт сместителя без снятия с места (при набивке сальника с  душем)</t>
  </si>
  <si>
    <t>Ремонт сместителя без снятия с места (при набивке сальника без  душа)</t>
  </si>
  <si>
    <t>Установка умывальников  (раковины) с подводкой хол/ горячей воды</t>
  </si>
  <si>
    <t>Демонтаж умывальника (раковины)</t>
  </si>
  <si>
    <t>Смена душевой сетки</t>
  </si>
  <si>
    <t>Смена душа на гибком шланге</t>
  </si>
  <si>
    <t xml:space="preserve">Замена трубки на гибком шланге </t>
  </si>
  <si>
    <t xml:space="preserve">Ремонт сместителя при замене кран-букс </t>
  </si>
  <si>
    <t>Смена водоразборного крана</t>
  </si>
  <si>
    <t>Установка  подстаканников, мыльниц, вешалки</t>
  </si>
  <si>
    <t>Ремонт  водоразборного крана без снятия с места при смене прокладок</t>
  </si>
  <si>
    <t>Ремонт  водоразборного крана без снятия с места при набивке сальников</t>
  </si>
  <si>
    <t>Смена сместителя на кухне</t>
  </si>
  <si>
    <t>Ремонт  сместителя на кухне при смене прокладок</t>
  </si>
  <si>
    <t>Ремонт  сместителя на кухне при набивке сальников</t>
  </si>
  <si>
    <t>Смена сифона на пластмассовых трубопроводах</t>
  </si>
  <si>
    <t>Смена сифона на чугунных трубопроводах</t>
  </si>
  <si>
    <t>Смена кронштейна  под санитарными приборами ( на 1 прибор)</t>
  </si>
  <si>
    <t>Смена унитаза с бачком непосредственно присоединенным</t>
  </si>
  <si>
    <t>Смена унитаза с бачком высокораспологаемым</t>
  </si>
  <si>
    <t xml:space="preserve">Демонтаж унитаза </t>
  </si>
  <si>
    <t>Смена вентиля (до 20 мм)</t>
  </si>
  <si>
    <t xml:space="preserve">Замена кран-букс </t>
  </si>
  <si>
    <t>Укрепление расшатанного унитаза</t>
  </si>
  <si>
    <t>Смена пластмассового сидений унитаза</t>
  </si>
  <si>
    <t>Смена резиновых манжет  унитаза при высокорасположенном смывном бачке</t>
  </si>
  <si>
    <t>Смена резиновых манжет  унитаза на смывном бачке типа "Компакт"</t>
  </si>
  <si>
    <t>Устранение свищей на водогазопроводных трубах до Ф 50 мм</t>
  </si>
  <si>
    <t>Устранение свищей на водогазопроводных трубах до Ф 51-75 мм</t>
  </si>
  <si>
    <t>Устранение свищей на водогазопроводных трубах до Ф 76-100 мм</t>
  </si>
  <si>
    <t>Устранение свищей на водогазопроводных трубах до Ф 101-125 мм</t>
  </si>
  <si>
    <t>Устранение свищей на водогазопроводных трубах до Ф 126-150 мм</t>
  </si>
  <si>
    <t>Смена водогазопроводных труб в размере 1 м с установкой муфты и контрогайки</t>
  </si>
  <si>
    <t>Смена водогазопроводных труб в размере 1 м с установкой сгонов и углов</t>
  </si>
  <si>
    <t>Смена отдельных участков стальных трубопроводов  центрального отпления, хол. и горячего водоснабжения  25-50 мм</t>
  </si>
  <si>
    <t>Смена отдельных участков стальных трубопроводов  центрального отпления, хол. и горячего водоснабжения  51-75 мм</t>
  </si>
  <si>
    <t>Смена отдельных участков стальных трубопроводов  центрального отпления, хол. и горячего водоснабжения до 25мм</t>
  </si>
  <si>
    <t>Смена отдельных участков стальных трубопроводов  центрального отпления, хол. и горячего водоснабжения  76-100 мм (для газосварщика)</t>
  </si>
  <si>
    <t>Смена отдельных участков стальных трубопроводов  центрального отопления, хол. и горячего водоснабжения  (25мм)</t>
  </si>
  <si>
    <t>Смена отдельных участков стальных трубопроводов  центрального отпления, хол. и горячего водоснабжения  26-50 мм(для газосварщика)</t>
  </si>
  <si>
    <t>Смена отдельных участков стальных трубопроводов  центрального отпления, хол. и горячего водоснабжения  51-75 мм (для газосварщика)</t>
  </si>
  <si>
    <t xml:space="preserve">Смена отдельных участков внутренних чугунных канализационных выпусков Ф до 50 мм </t>
  </si>
  <si>
    <t xml:space="preserve">Смена отдельных участков внутренних чугунных канализационных выпусков Ф до 51-75 мм </t>
  </si>
  <si>
    <t xml:space="preserve">Смена отдельных участков внутренних чугунных канализационных выпусков Ф 76-100 мм </t>
  </si>
  <si>
    <t>Гнутье труб 25 мм</t>
  </si>
  <si>
    <t>Гнутье труб 50 мм</t>
  </si>
  <si>
    <t>0,2</t>
  </si>
  <si>
    <t>0,35</t>
  </si>
  <si>
    <t>Устранение течи на гибких подводах присоединения к санитарным приборам</t>
  </si>
  <si>
    <t>0,27</t>
  </si>
  <si>
    <t>Работа сварочного агрегата ( 1 час)</t>
  </si>
  <si>
    <t>1,56</t>
  </si>
  <si>
    <t>1,0</t>
  </si>
  <si>
    <t>Вызов специалиста (1 осмотр)</t>
  </si>
  <si>
    <t>Устранение засоров внутренних канализационных трубопроводов (1 пролет между ревизиями)</t>
  </si>
  <si>
    <t>1,68</t>
  </si>
  <si>
    <t>Устранение засоров в санитарных приборах (1 прибор)</t>
  </si>
  <si>
    <t>1,74</t>
  </si>
  <si>
    <t>0,6</t>
  </si>
  <si>
    <t>Смена полиэтиленовых канализационных труб ф =50мм</t>
  </si>
  <si>
    <t>0,58</t>
  </si>
  <si>
    <t>Смена полиэтиленовых канализационных труб ф =100мм</t>
  </si>
  <si>
    <t>0,62</t>
  </si>
  <si>
    <t>Замена внутренних трубопроводов водоснабжения из стальных труб на металл-пропиленовые трубы Ф -15 мм</t>
  </si>
  <si>
    <t>Замена внутренних трубопроводов водоснабжения из стальных труб на металл-пропиленовые трубы Ф -20 мм</t>
  </si>
  <si>
    <t>1,55</t>
  </si>
  <si>
    <t>Замена внутренних трубопроводов водоснабжения из стальных труб на металл-пропиленовые трубы Ф -25 мм</t>
  </si>
  <si>
    <t>Замена внутренних трубопроводов отопления из стальных труб на металл-пропиленовые трубы Ф -15 мм</t>
  </si>
  <si>
    <t>1,61</t>
  </si>
  <si>
    <t>Замена внутренних трубопроводов отопления из стальных труб на металл-пропиленовые трубы Ф -20 мм</t>
  </si>
  <si>
    <t>Замена внутренних трубопроводов отопления из стальных труб на металл-пропиленовые трубы Ф -25 мм</t>
  </si>
  <si>
    <t>1,83</t>
  </si>
  <si>
    <t>1,1</t>
  </si>
  <si>
    <t>1,58</t>
  </si>
  <si>
    <t>Демонтаж радиатора отопления весом до 80 кг</t>
  </si>
  <si>
    <t>Демонтаж радиатора отопления весом до 160 кг</t>
  </si>
  <si>
    <t>Перегруппировка секции старого радиатора (с отсоединением и обратным присоединением одной секции) при весе радиатора до 80 кг</t>
  </si>
  <si>
    <t>2,95</t>
  </si>
  <si>
    <t>добавлять на каждую секцию сверх первой  по 0,07</t>
  </si>
  <si>
    <t>Добавление секций радиатора крайних до 2-х</t>
  </si>
  <si>
    <t>2,16</t>
  </si>
  <si>
    <t>Добавление секций радиатора средних до 2-х</t>
  </si>
  <si>
    <t>2,77</t>
  </si>
  <si>
    <t>Снятие секций радиаторов крайних</t>
  </si>
  <si>
    <t>1,96</t>
  </si>
  <si>
    <t>Снятие секций радиаторов средних</t>
  </si>
  <si>
    <t>2,42</t>
  </si>
  <si>
    <t>При добавлении свыше двух секций на каждую последующую крайнюю=0,25, среднюю=0,36</t>
  </si>
  <si>
    <t>Установка водомерного счетчика в квартире</t>
  </si>
  <si>
    <t>Опломбирование водомерного счетчика</t>
  </si>
  <si>
    <t>0,5</t>
  </si>
  <si>
    <t>Стоимость пломбы</t>
  </si>
  <si>
    <t xml:space="preserve">                "Утверждаю"</t>
  </si>
  <si>
    <t>Исполнительный директор ООО "ДУ "Центр"</t>
  </si>
  <si>
    <t>_________________ А.П. Бембинов</t>
  </si>
  <si>
    <t>"___ " ______________ 2014 г.</t>
  </si>
  <si>
    <t>основных видов ремонтных работ  (без стоимости материалов),</t>
  </si>
  <si>
    <t>выполняемых ООО "ДУ Центр" по эксплуатации жилищного фонда за счет средств граждан .</t>
  </si>
  <si>
    <t xml:space="preserve">                                                                      на 2014г</t>
  </si>
  <si>
    <t>Главный экономист</t>
  </si>
  <si>
    <t>Н.В. Хазыкова</t>
  </si>
  <si>
    <t xml:space="preserve">                                              Электромонтажные работы</t>
  </si>
  <si>
    <t>Смена и ремонт розетки или выключателя</t>
  </si>
  <si>
    <t>0,79</t>
  </si>
  <si>
    <t>Смена деталей крепления светильников и проводов (крюки и шпильки)</t>
  </si>
  <si>
    <t>0,41</t>
  </si>
  <si>
    <t>Смена деталей крепления светильников и проводов (кронштейны)</t>
  </si>
  <si>
    <t>0,73</t>
  </si>
  <si>
    <t>Смена люминесцентных светильников</t>
  </si>
  <si>
    <t>Смена бра или  светильников</t>
  </si>
  <si>
    <t>0,92</t>
  </si>
  <si>
    <t>Замена перегоревшей электролампочки (проверка лампы при открытой арматуре)</t>
  </si>
  <si>
    <t>0,37</t>
  </si>
  <si>
    <t>Замена перегоревшей электролампочки (проверка лампы при герметической  арматуре)</t>
  </si>
  <si>
    <t>0,59</t>
  </si>
  <si>
    <t>0,48</t>
  </si>
  <si>
    <t>Смена настенного или потолочного патрона (проверка патрона при открытой  арматуре)</t>
  </si>
  <si>
    <t>Смена настенного или потолочного патрона (проверка патрона при герметической  арматуре)</t>
  </si>
  <si>
    <t>0,52</t>
  </si>
  <si>
    <t>Смена отдельных участков наружной электропроводки (число и сечение жил в проводе 2*1,5, 2*2,5) наружная</t>
  </si>
  <si>
    <t>Смена отдельных участков наружной электропроводки (число и сечение жил в проводе 2*1,5, 2*2,5) внутренняя</t>
  </si>
  <si>
    <t>0,67</t>
  </si>
  <si>
    <t>Смена отдельных участков внутренней электропроводки (число и сечение жил в проводе 3*1,5, 3*2,5) наружная</t>
  </si>
  <si>
    <t>0,55</t>
  </si>
  <si>
    <t>Смена отдельных участков наружной электропроводки (число и сечение жил в проводе 3*1,5, 3*2,5) внутренняя</t>
  </si>
  <si>
    <t>0,75</t>
  </si>
  <si>
    <t>Демонтаж, перенос и установка бра, светильников и плафонов</t>
  </si>
  <si>
    <t xml:space="preserve">Смена и ремонт выключателя или переключателя </t>
  </si>
  <si>
    <t>0,32</t>
  </si>
  <si>
    <t>Стоимость услуги вызова электромонтера</t>
  </si>
  <si>
    <t>0,12</t>
  </si>
  <si>
    <t>0,17</t>
  </si>
  <si>
    <t xml:space="preserve">Смена и ремонт рубильника </t>
  </si>
  <si>
    <t>0,87</t>
  </si>
  <si>
    <t>КАЛЬКУЛЯЦИЯ</t>
  </si>
  <si>
    <t xml:space="preserve">                                                                         "Утверждаю"</t>
  </si>
  <si>
    <t xml:space="preserve">                                                      Исполнительный директор ООО "ДУ "Центр"</t>
  </si>
  <si>
    <t xml:space="preserve">                                                      ____________________А.П. Бембинов</t>
  </si>
  <si>
    <t xml:space="preserve">                                                              "____" ____________ 2014 г.</t>
  </si>
  <si>
    <t xml:space="preserve">                             Прейскурант цен</t>
  </si>
  <si>
    <t xml:space="preserve"> основных видов  ремонтных работ (без стоимости материалов)</t>
  </si>
  <si>
    <t>выполняемых ООО ДУ "Центр" за счет средств населения</t>
  </si>
  <si>
    <t>на 2014 год</t>
  </si>
  <si>
    <t>№п/п</t>
  </si>
  <si>
    <t>Вид работ, услуг</t>
  </si>
  <si>
    <t>Стоимость, руб.коп.</t>
  </si>
  <si>
    <t>Смена смывной трубы высокорасположенного бачка ( на 1 трубу)</t>
  </si>
  <si>
    <t>Сантехнические работы</t>
  </si>
  <si>
    <t>Электромонтажные работы</t>
  </si>
  <si>
    <t>Приложение № 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</si>
</sst>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i/>
      <sz val="10"/>
      <name val="Arial Unicode MS"/>
      <family val="2"/>
    </font>
    <font>
      <b/>
      <sz val="12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4" xfId="0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1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4.25390625" style="0" customWidth="1"/>
    <col min="2" max="2" width="47.875" style="0" customWidth="1"/>
    <col min="3" max="3" width="16.75390625" style="0" customWidth="1"/>
    <col min="4" max="4" width="26.25390625" style="0" customWidth="1"/>
  </cols>
  <sheetData>
    <row r="1" ht="12.75">
      <c r="D1" s="41" t="s">
        <v>170</v>
      </c>
    </row>
    <row r="2" ht="12.75">
      <c r="C2" t="s">
        <v>113</v>
      </c>
    </row>
    <row r="3" ht="12.75">
      <c r="C3" t="s">
        <v>114</v>
      </c>
    </row>
    <row r="4" ht="12.75">
      <c r="C4" t="s">
        <v>115</v>
      </c>
    </row>
    <row r="5" ht="12.75">
      <c r="C5" t="s">
        <v>116</v>
      </c>
    </row>
    <row r="7" spans="1:6" ht="12.75">
      <c r="A7" s="48" t="s">
        <v>155</v>
      </c>
      <c r="B7" s="48"/>
      <c r="C7" s="48"/>
      <c r="D7" s="48"/>
      <c r="E7" s="16"/>
      <c r="F7" s="16"/>
    </row>
    <row r="8" spans="1:6" ht="12.75">
      <c r="A8" s="49" t="s">
        <v>117</v>
      </c>
      <c r="B8" s="49"/>
      <c r="C8" s="49"/>
      <c r="D8" s="49"/>
      <c r="E8" s="17"/>
      <c r="F8" s="17"/>
    </row>
    <row r="9" spans="1:6" ht="12.75">
      <c r="A9" s="49" t="s">
        <v>118</v>
      </c>
      <c r="B9" s="49"/>
      <c r="C9" s="49"/>
      <c r="D9" s="49"/>
      <c r="E9" s="17"/>
      <c r="F9" s="17"/>
    </row>
    <row r="10" spans="1:6" ht="12.75">
      <c r="A10" s="17"/>
      <c r="B10" s="17" t="s">
        <v>119</v>
      </c>
      <c r="C10" s="17"/>
      <c r="D10" s="17"/>
      <c r="E10" s="17"/>
      <c r="F10" s="17"/>
    </row>
    <row r="11" spans="1:4" ht="12.75">
      <c r="A11" s="18">
        <v>1</v>
      </c>
      <c r="B11" s="9" t="s">
        <v>13</v>
      </c>
      <c r="C11" s="2"/>
      <c r="D11" s="1" t="s">
        <v>0</v>
      </c>
    </row>
    <row r="12" spans="1:4" ht="12.75">
      <c r="A12" s="18"/>
      <c r="B12" s="1" t="s">
        <v>10</v>
      </c>
      <c r="C12" s="2">
        <v>1.76</v>
      </c>
      <c r="D12" s="1"/>
    </row>
    <row r="13" spans="1:4" ht="12.75">
      <c r="A13" s="18"/>
      <c r="B13" s="1" t="s">
        <v>1</v>
      </c>
      <c r="C13" s="2">
        <v>64.47</v>
      </c>
      <c r="D13" s="4">
        <f>C12*C13</f>
        <v>113.4672</v>
      </c>
    </row>
    <row r="14" spans="1:4" ht="12.75">
      <c r="A14" s="18"/>
      <c r="B14" s="1" t="s">
        <v>2</v>
      </c>
      <c r="C14" s="6" t="s">
        <v>7</v>
      </c>
      <c r="D14" s="4">
        <f>D13*20.2/100</f>
        <v>22.9203744</v>
      </c>
    </row>
    <row r="15" spans="1:4" ht="12.75">
      <c r="A15" s="18"/>
      <c r="B15" s="1" t="s">
        <v>11</v>
      </c>
      <c r="C15" s="6"/>
      <c r="D15" s="4">
        <f>SUM(D13:D14)</f>
        <v>136.3875744</v>
      </c>
    </row>
    <row r="16" spans="1:4" ht="12.75">
      <c r="A16" s="18"/>
      <c r="B16" s="1" t="s">
        <v>3</v>
      </c>
      <c r="C16" s="6" t="s">
        <v>8</v>
      </c>
      <c r="D16" s="4">
        <f>D15*62.6/100</f>
        <v>85.3786215744</v>
      </c>
    </row>
    <row r="17" spans="1:4" ht="12.75">
      <c r="A17" s="18"/>
      <c r="B17" s="1" t="s">
        <v>6</v>
      </c>
      <c r="C17" s="6" t="s">
        <v>9</v>
      </c>
      <c r="D17" s="4">
        <f>D15*20.2/100</f>
        <v>27.5502900288</v>
      </c>
    </row>
    <row r="18" spans="1:4" ht="12.75">
      <c r="A18" s="18"/>
      <c r="B18" s="1" t="s">
        <v>4</v>
      </c>
      <c r="C18" s="2"/>
      <c r="D18" s="4">
        <f>D15+D16+D17</f>
        <v>249.3164860032</v>
      </c>
    </row>
    <row r="19" spans="1:4" ht="12.75">
      <c r="A19" s="18"/>
      <c r="B19" s="1" t="s">
        <v>5</v>
      </c>
      <c r="C19" s="3">
        <v>0.3</v>
      </c>
      <c r="D19" s="4">
        <f>D18*30/100</f>
        <v>74.79494580096</v>
      </c>
    </row>
    <row r="20" spans="1:4" ht="12.75">
      <c r="A20" s="18"/>
      <c r="B20" s="1" t="s">
        <v>12</v>
      </c>
      <c r="C20" s="2"/>
      <c r="D20" s="8">
        <f>D18+D19</f>
        <v>324.11143180416</v>
      </c>
    </row>
    <row r="21" spans="1:4" ht="12.75">
      <c r="A21" s="18"/>
      <c r="B21" s="1"/>
      <c r="C21" s="2"/>
      <c r="D21" s="7"/>
    </row>
    <row r="22" spans="1:4" ht="12.75">
      <c r="A22" s="18">
        <v>2</v>
      </c>
      <c r="B22" s="9" t="s">
        <v>14</v>
      </c>
      <c r="C22" s="2"/>
      <c r="D22" s="7"/>
    </row>
    <row r="23" spans="1:4" ht="12.75">
      <c r="A23" s="18"/>
      <c r="B23" s="1" t="s">
        <v>10</v>
      </c>
      <c r="C23" s="2">
        <v>2.64</v>
      </c>
      <c r="D23" s="1"/>
    </row>
    <row r="24" spans="1:4" ht="12.75">
      <c r="A24" s="18"/>
      <c r="B24" s="1" t="s">
        <v>1</v>
      </c>
      <c r="C24" s="2">
        <v>64.47</v>
      </c>
      <c r="D24" s="4">
        <f>C23*C24</f>
        <v>170.20080000000002</v>
      </c>
    </row>
    <row r="25" spans="1:4" ht="12.75">
      <c r="A25" s="18"/>
      <c r="B25" s="1" t="s">
        <v>2</v>
      </c>
      <c r="C25" s="6" t="s">
        <v>7</v>
      </c>
      <c r="D25" s="4">
        <f>D24*20.2/100</f>
        <v>34.3805616</v>
      </c>
    </row>
    <row r="26" spans="1:4" ht="12.75">
      <c r="A26" s="18"/>
      <c r="B26" s="1" t="s">
        <v>11</v>
      </c>
      <c r="C26" s="6"/>
      <c r="D26" s="4">
        <f>SUM(D24:D25)</f>
        <v>204.5813616</v>
      </c>
    </row>
    <row r="27" spans="1:4" ht="12.75">
      <c r="A27" s="18"/>
      <c r="B27" s="1" t="s">
        <v>3</v>
      </c>
      <c r="C27" s="6" t="s">
        <v>8</v>
      </c>
      <c r="D27" s="4">
        <f>D26*62.6/100</f>
        <v>128.06793236160001</v>
      </c>
    </row>
    <row r="28" spans="1:4" ht="12.75">
      <c r="A28" s="18"/>
      <c r="B28" s="1" t="s">
        <v>6</v>
      </c>
      <c r="C28" s="6" t="s">
        <v>9</v>
      </c>
      <c r="D28" s="4">
        <f>D26*20.2/100</f>
        <v>41.3254350432</v>
      </c>
    </row>
    <row r="29" spans="1:4" ht="12.75">
      <c r="A29" s="18"/>
      <c r="B29" s="1" t="s">
        <v>4</v>
      </c>
      <c r="C29" s="2"/>
      <c r="D29" s="4">
        <f>D26+D27+D28</f>
        <v>373.97472900480005</v>
      </c>
    </row>
    <row r="30" spans="1:4" ht="12.75">
      <c r="A30" s="18"/>
      <c r="B30" s="1" t="s">
        <v>5</v>
      </c>
      <c r="C30" s="3">
        <v>0.3</v>
      </c>
      <c r="D30" s="4">
        <f>D29*30/100</f>
        <v>112.19241870144002</v>
      </c>
    </row>
    <row r="31" spans="1:4" ht="12.75">
      <c r="A31" s="18"/>
      <c r="B31" s="1" t="s">
        <v>12</v>
      </c>
      <c r="C31" s="2"/>
      <c r="D31" s="8">
        <f>D29+D30</f>
        <v>486.1671477062401</v>
      </c>
    </row>
    <row r="32" spans="1:4" ht="12.75">
      <c r="A32" s="18"/>
      <c r="B32" s="1"/>
      <c r="C32" s="1"/>
      <c r="D32" s="1"/>
    </row>
    <row r="33" spans="1:4" ht="12.75">
      <c r="A33" s="18">
        <v>3</v>
      </c>
      <c r="B33" s="9" t="s">
        <v>23</v>
      </c>
      <c r="C33" s="1"/>
      <c r="D33" s="1"/>
    </row>
    <row r="34" spans="1:4" ht="12.75">
      <c r="A34" s="18"/>
      <c r="B34" s="1" t="s">
        <v>10</v>
      </c>
      <c r="C34" s="2">
        <v>2.2</v>
      </c>
      <c r="D34" s="1"/>
    </row>
    <row r="35" spans="1:4" ht="12.75">
      <c r="A35" s="18"/>
      <c r="B35" s="1" t="s">
        <v>1</v>
      </c>
      <c r="C35" s="2">
        <v>64.47</v>
      </c>
      <c r="D35" s="4">
        <f>C34*C35</f>
        <v>141.834</v>
      </c>
    </row>
    <row r="36" spans="1:4" ht="12.75">
      <c r="A36" s="18"/>
      <c r="B36" s="1" t="s">
        <v>2</v>
      </c>
      <c r="C36" s="6" t="s">
        <v>7</v>
      </c>
      <c r="D36" s="4">
        <f>D35*20.2/100</f>
        <v>28.650468</v>
      </c>
    </row>
    <row r="37" spans="1:4" ht="12.75">
      <c r="A37" s="18"/>
      <c r="B37" s="1" t="s">
        <v>11</v>
      </c>
      <c r="C37" s="6"/>
      <c r="D37" s="4">
        <f>SUM(D35:D36)</f>
        <v>170.484468</v>
      </c>
    </row>
    <row r="38" spans="1:4" ht="12.75">
      <c r="A38" s="18"/>
      <c r="B38" s="1" t="s">
        <v>3</v>
      </c>
      <c r="C38" s="6" t="s">
        <v>8</v>
      </c>
      <c r="D38" s="4">
        <f>D37*62.6/100</f>
        <v>106.723276968</v>
      </c>
    </row>
    <row r="39" spans="1:4" ht="12.75">
      <c r="A39" s="18"/>
      <c r="B39" s="1" t="s">
        <v>6</v>
      </c>
      <c r="C39" s="6" t="s">
        <v>9</v>
      </c>
      <c r="D39" s="4">
        <f>D37*20.2/100</f>
        <v>34.437862536</v>
      </c>
    </row>
    <row r="40" spans="1:4" ht="12.75">
      <c r="A40" s="18"/>
      <c r="B40" s="1" t="s">
        <v>4</v>
      </c>
      <c r="C40" s="2"/>
      <c r="D40" s="4">
        <f>D37+D38+D39</f>
        <v>311.645607504</v>
      </c>
    </row>
    <row r="41" spans="1:4" ht="12.75">
      <c r="A41" s="18"/>
      <c r="B41" s="1" t="s">
        <v>5</v>
      </c>
      <c r="C41" s="3">
        <v>0.3</v>
      </c>
      <c r="D41" s="4">
        <f>D40*30/100</f>
        <v>93.49368225120001</v>
      </c>
    </row>
    <row r="42" spans="1:4" ht="12.75">
      <c r="A42" s="18"/>
      <c r="B42" s="1" t="s">
        <v>12</v>
      </c>
      <c r="C42" s="2"/>
      <c r="D42" s="8">
        <f>D40+D41</f>
        <v>405.1392897552</v>
      </c>
    </row>
    <row r="43" spans="1:4" ht="12.75">
      <c r="A43" s="18"/>
      <c r="B43" s="1"/>
      <c r="C43" s="1"/>
      <c r="D43" s="1"/>
    </row>
    <row r="44" spans="1:4" ht="12.75">
      <c r="A44" s="18">
        <v>4</v>
      </c>
      <c r="B44" s="9" t="s">
        <v>24</v>
      </c>
      <c r="C44" s="1"/>
      <c r="D44" s="1"/>
    </row>
    <row r="45" spans="1:4" ht="12.75">
      <c r="A45" s="18"/>
      <c r="B45" s="1" t="s">
        <v>10</v>
      </c>
      <c r="C45" s="2">
        <v>0.51</v>
      </c>
      <c r="D45" s="1"/>
    </row>
    <row r="46" spans="1:4" ht="12.75">
      <c r="A46" s="18"/>
      <c r="B46" s="1" t="s">
        <v>1</v>
      </c>
      <c r="C46" s="2">
        <v>64.47</v>
      </c>
      <c r="D46" s="4">
        <f>C45*C46</f>
        <v>32.8797</v>
      </c>
    </row>
    <row r="47" spans="1:4" ht="12.75">
      <c r="A47" s="18"/>
      <c r="B47" s="1" t="s">
        <v>2</v>
      </c>
      <c r="C47" s="6" t="s">
        <v>7</v>
      </c>
      <c r="D47" s="4">
        <f>D46*20.2/100</f>
        <v>6.6416994</v>
      </c>
    </row>
    <row r="48" spans="1:4" ht="12.75">
      <c r="A48" s="18"/>
      <c r="B48" s="1" t="s">
        <v>11</v>
      </c>
      <c r="C48" s="6"/>
      <c r="D48" s="4">
        <f>SUM(D46:D47)</f>
        <v>39.5213994</v>
      </c>
    </row>
    <row r="49" spans="1:4" ht="12.75">
      <c r="A49" s="18"/>
      <c r="B49" s="1" t="s">
        <v>3</v>
      </c>
      <c r="C49" s="6" t="s">
        <v>8</v>
      </c>
      <c r="D49" s="4">
        <f>D48*62.6/100</f>
        <v>24.740396024400003</v>
      </c>
    </row>
    <row r="50" spans="1:4" ht="12.75">
      <c r="A50" s="18"/>
      <c r="B50" s="1" t="s">
        <v>6</v>
      </c>
      <c r="C50" s="6" t="s">
        <v>9</v>
      </c>
      <c r="D50" s="4">
        <f>D48*20.2/100</f>
        <v>7.9833226788000005</v>
      </c>
    </row>
    <row r="51" spans="1:4" ht="12.75">
      <c r="A51" s="18"/>
      <c r="B51" s="1" t="s">
        <v>4</v>
      </c>
      <c r="C51" s="2"/>
      <c r="D51" s="4">
        <f>D48+D49+D50</f>
        <v>72.24511810320001</v>
      </c>
    </row>
    <row r="52" spans="1:4" ht="12.75">
      <c r="A52" s="18"/>
      <c r="B52" s="1" t="s">
        <v>5</v>
      </c>
      <c r="C52" s="3">
        <v>0.3</v>
      </c>
      <c r="D52" s="4">
        <f>D51*30/100</f>
        <v>21.673535430960005</v>
      </c>
    </row>
    <row r="53" spans="1:4" ht="12.75">
      <c r="A53" s="18"/>
      <c r="B53" s="1" t="s">
        <v>12</v>
      </c>
      <c r="C53" s="2"/>
      <c r="D53" s="8">
        <f>D51+D52</f>
        <v>93.91865353416001</v>
      </c>
    </row>
    <row r="54" spans="1:4" ht="12.75">
      <c r="A54" s="18"/>
      <c r="B54" s="1"/>
      <c r="C54" s="1"/>
      <c r="D54" s="1"/>
    </row>
    <row r="55" spans="1:4" ht="12.75">
      <c r="A55" s="18">
        <v>5</v>
      </c>
      <c r="B55" s="9" t="s">
        <v>15</v>
      </c>
      <c r="C55" s="1"/>
      <c r="D55" s="1"/>
    </row>
    <row r="56" spans="1:4" ht="12.75">
      <c r="A56" s="18"/>
      <c r="B56" s="1" t="s">
        <v>10</v>
      </c>
      <c r="C56" s="2">
        <v>3.37</v>
      </c>
      <c r="D56" s="1"/>
    </row>
    <row r="57" spans="1:4" ht="12.75">
      <c r="A57" s="18"/>
      <c r="B57" s="1" t="s">
        <v>1</v>
      </c>
      <c r="C57" s="2">
        <v>64.47</v>
      </c>
      <c r="D57" s="4">
        <f>C56*C57</f>
        <v>217.2639</v>
      </c>
    </row>
    <row r="58" spans="1:4" ht="12.75">
      <c r="A58" s="18"/>
      <c r="B58" s="1" t="s">
        <v>2</v>
      </c>
      <c r="C58" s="6" t="s">
        <v>7</v>
      </c>
      <c r="D58" s="4">
        <f>D57*20.2/100</f>
        <v>43.8873078</v>
      </c>
    </row>
    <row r="59" spans="1:4" ht="12.75">
      <c r="A59" s="18"/>
      <c r="B59" s="1" t="s">
        <v>11</v>
      </c>
      <c r="C59" s="6"/>
      <c r="D59" s="4">
        <f>SUM(D57:D58)</f>
        <v>261.1512078</v>
      </c>
    </row>
    <row r="60" spans="1:4" ht="12.75">
      <c r="A60" s="18"/>
      <c r="B60" s="1" t="s">
        <v>3</v>
      </c>
      <c r="C60" s="6" t="s">
        <v>8</v>
      </c>
      <c r="D60" s="4">
        <f>D59*62.6/100</f>
        <v>163.4806560828</v>
      </c>
    </row>
    <row r="61" spans="1:4" ht="12.75">
      <c r="A61" s="18"/>
      <c r="B61" s="1" t="s">
        <v>6</v>
      </c>
      <c r="C61" s="6" t="s">
        <v>9</v>
      </c>
      <c r="D61" s="4">
        <f>D59*20.2/100</f>
        <v>52.7525439756</v>
      </c>
    </row>
    <row r="62" spans="1:4" ht="12.75">
      <c r="A62" s="18"/>
      <c r="B62" s="1" t="s">
        <v>4</v>
      </c>
      <c r="C62" s="2"/>
      <c r="D62" s="4">
        <f>D59+D60+D61</f>
        <v>477.38440785840004</v>
      </c>
    </row>
    <row r="63" spans="1:4" ht="12.75">
      <c r="A63" s="18"/>
      <c r="B63" s="1" t="s">
        <v>5</v>
      </c>
      <c r="C63" s="3">
        <v>0.3</v>
      </c>
      <c r="D63" s="4">
        <f>D62*30/100</f>
        <v>143.21532235752002</v>
      </c>
    </row>
    <row r="64" spans="1:4" ht="12.75">
      <c r="A64" s="18"/>
      <c r="B64" s="1" t="s">
        <v>12</v>
      </c>
      <c r="C64" s="2"/>
      <c r="D64" s="8">
        <f>D62+D63</f>
        <v>620.5997302159201</v>
      </c>
    </row>
    <row r="65" spans="1:4" ht="12.75">
      <c r="A65" s="18"/>
      <c r="B65" s="1"/>
      <c r="C65" s="1"/>
      <c r="D65" s="1"/>
    </row>
    <row r="66" spans="1:4" ht="12.75">
      <c r="A66" s="18">
        <v>6</v>
      </c>
      <c r="B66" s="9" t="s">
        <v>16</v>
      </c>
      <c r="C66" s="1"/>
      <c r="D66" s="1"/>
    </row>
    <row r="67" spans="1:4" ht="12.75">
      <c r="A67" s="18"/>
      <c r="B67" s="1" t="s">
        <v>10</v>
      </c>
      <c r="C67" s="2">
        <v>1.7</v>
      </c>
      <c r="D67" s="1"/>
    </row>
    <row r="68" spans="1:4" ht="12.75">
      <c r="A68" s="18"/>
      <c r="B68" s="1" t="s">
        <v>1</v>
      </c>
      <c r="C68" s="2">
        <v>64.47</v>
      </c>
      <c r="D68" s="4">
        <f>C67*C68</f>
        <v>109.59899999999999</v>
      </c>
    </row>
    <row r="69" spans="1:4" ht="12.75">
      <c r="A69" s="18"/>
      <c r="B69" s="1" t="s">
        <v>2</v>
      </c>
      <c r="C69" s="6" t="s">
        <v>7</v>
      </c>
      <c r="D69" s="4">
        <f>D68*20.2/100</f>
        <v>22.138997999999997</v>
      </c>
    </row>
    <row r="70" spans="1:4" ht="12.75">
      <c r="A70" s="18"/>
      <c r="B70" s="1" t="s">
        <v>11</v>
      </c>
      <c r="C70" s="6"/>
      <c r="D70" s="4">
        <f>SUM(D68:D69)</f>
        <v>131.73799799999998</v>
      </c>
    </row>
    <row r="71" spans="1:4" ht="12.75">
      <c r="A71" s="18"/>
      <c r="B71" s="1" t="s">
        <v>3</v>
      </c>
      <c r="C71" s="6" t="s">
        <v>8</v>
      </c>
      <c r="D71" s="4">
        <f>D70*62.6/100</f>
        <v>82.46798674799999</v>
      </c>
    </row>
    <row r="72" spans="1:4" ht="12.75">
      <c r="A72" s="18"/>
      <c r="B72" s="1" t="s">
        <v>6</v>
      </c>
      <c r="C72" s="6" t="s">
        <v>9</v>
      </c>
      <c r="D72" s="4">
        <f>D70*20.2/100</f>
        <v>26.611075595999996</v>
      </c>
    </row>
    <row r="73" spans="1:4" ht="12.75">
      <c r="A73" s="18"/>
      <c r="B73" s="1" t="s">
        <v>4</v>
      </c>
      <c r="C73" s="2"/>
      <c r="D73" s="4">
        <f>D70+D71+D72</f>
        <v>240.81706034399997</v>
      </c>
    </row>
    <row r="74" spans="1:4" ht="12.75">
      <c r="A74" s="18"/>
      <c r="B74" s="1" t="s">
        <v>5</v>
      </c>
      <c r="C74" s="3">
        <v>0.3</v>
      </c>
      <c r="D74" s="4">
        <f>D73*30/100</f>
        <v>72.2451181032</v>
      </c>
    </row>
    <row r="75" spans="1:4" ht="12.75">
      <c r="A75" s="18"/>
      <c r="B75" s="1" t="s">
        <v>12</v>
      </c>
      <c r="C75" s="2"/>
      <c r="D75" s="8">
        <f>D73+D74</f>
        <v>313.0621784472</v>
      </c>
    </row>
    <row r="76" spans="1:4" ht="12.75">
      <c r="A76" s="18"/>
      <c r="B76" s="1"/>
      <c r="C76" s="1"/>
      <c r="D76" s="1"/>
    </row>
    <row r="77" spans="1:4" ht="12.75">
      <c r="A77" s="18">
        <v>7</v>
      </c>
      <c r="B77" s="9" t="s">
        <v>17</v>
      </c>
      <c r="C77" s="1"/>
      <c r="D77" s="1"/>
    </row>
    <row r="78" spans="1:4" ht="12.75">
      <c r="A78" s="18"/>
      <c r="B78" s="1" t="s">
        <v>10</v>
      </c>
      <c r="C78" s="2">
        <v>2.48</v>
      </c>
      <c r="D78" s="1"/>
    </row>
    <row r="79" spans="1:4" ht="12.75">
      <c r="A79" s="18"/>
      <c r="B79" s="1" t="s">
        <v>1</v>
      </c>
      <c r="C79" s="2">
        <v>64.47</v>
      </c>
      <c r="D79" s="4">
        <f>C78*C79</f>
        <v>159.88559999999998</v>
      </c>
    </row>
    <row r="80" spans="1:4" ht="12.75">
      <c r="A80" s="18"/>
      <c r="B80" s="1" t="s">
        <v>2</v>
      </c>
      <c r="C80" s="6" t="s">
        <v>7</v>
      </c>
      <c r="D80" s="4">
        <f>D79*20.2/100</f>
        <v>32.2968912</v>
      </c>
    </row>
    <row r="81" spans="1:4" ht="12.75">
      <c r="A81" s="18"/>
      <c r="B81" s="1" t="s">
        <v>11</v>
      </c>
      <c r="C81" s="6"/>
      <c r="D81" s="4">
        <f>SUM(D79:D80)</f>
        <v>192.1824912</v>
      </c>
    </row>
    <row r="82" spans="1:4" ht="12.75">
      <c r="A82" s="18"/>
      <c r="B82" s="1" t="s">
        <v>3</v>
      </c>
      <c r="C82" s="6" t="s">
        <v>8</v>
      </c>
      <c r="D82" s="4">
        <f>D81*62.6/100</f>
        <v>120.30623949119999</v>
      </c>
    </row>
    <row r="83" spans="1:4" ht="12.75">
      <c r="A83" s="18"/>
      <c r="B83" s="1" t="s">
        <v>6</v>
      </c>
      <c r="C83" s="6" t="s">
        <v>9</v>
      </c>
      <c r="D83" s="4">
        <f>D81*20.2/100</f>
        <v>38.82086322239999</v>
      </c>
    </row>
    <row r="84" spans="1:4" ht="12.75">
      <c r="A84" s="18"/>
      <c r="B84" s="1" t="s">
        <v>4</v>
      </c>
      <c r="C84" s="2"/>
      <c r="D84" s="4">
        <f>D81+D82+D83</f>
        <v>351.3095939136</v>
      </c>
    </row>
    <row r="85" spans="1:4" ht="12.75">
      <c r="A85" s="18"/>
      <c r="B85" s="1" t="s">
        <v>5</v>
      </c>
      <c r="C85" s="3">
        <v>0.3</v>
      </c>
      <c r="D85" s="4">
        <f>D84*30/100</f>
        <v>105.39287817408</v>
      </c>
    </row>
    <row r="86" spans="1:4" ht="12.75">
      <c r="A86" s="18"/>
      <c r="B86" s="1" t="s">
        <v>12</v>
      </c>
      <c r="C86" s="2"/>
      <c r="D86" s="8">
        <f>D84+D85</f>
        <v>456.70247208768</v>
      </c>
    </row>
    <row r="87" spans="1:4" ht="12.75">
      <c r="A87" s="18"/>
      <c r="B87" s="1"/>
      <c r="C87" s="1"/>
      <c r="D87" s="1"/>
    </row>
    <row r="88" spans="1:4" ht="12.75">
      <c r="A88" s="18">
        <v>8</v>
      </c>
      <c r="B88" s="9" t="s">
        <v>18</v>
      </c>
      <c r="C88" s="1"/>
      <c r="D88" s="1"/>
    </row>
    <row r="89" spans="1:4" ht="12.75">
      <c r="A89" s="18"/>
      <c r="B89" s="1" t="s">
        <v>10</v>
      </c>
      <c r="C89" s="2">
        <v>1.4</v>
      </c>
      <c r="D89" s="1"/>
    </row>
    <row r="90" spans="1:4" ht="12.75">
      <c r="A90" s="18"/>
      <c r="B90" s="1" t="s">
        <v>1</v>
      </c>
      <c r="C90" s="2">
        <v>64.47</v>
      </c>
      <c r="D90" s="4">
        <f>C89*C90</f>
        <v>90.258</v>
      </c>
    </row>
    <row r="91" spans="1:4" ht="12.75">
      <c r="A91" s="18"/>
      <c r="B91" s="1" t="s">
        <v>2</v>
      </c>
      <c r="C91" s="6" t="s">
        <v>7</v>
      </c>
      <c r="D91" s="4">
        <f>D90*20.2/100</f>
        <v>18.232115999999998</v>
      </c>
    </row>
    <row r="92" spans="1:4" ht="12.75">
      <c r="A92" s="18"/>
      <c r="B92" s="1" t="s">
        <v>11</v>
      </c>
      <c r="C92" s="6"/>
      <c r="D92" s="4">
        <f>SUM(D90:D91)</f>
        <v>108.490116</v>
      </c>
    </row>
    <row r="93" spans="1:4" ht="12.75">
      <c r="A93" s="18"/>
      <c r="B93" s="1" t="s">
        <v>3</v>
      </c>
      <c r="C93" s="6" t="s">
        <v>8</v>
      </c>
      <c r="D93" s="4">
        <f>D92*62.6/100</f>
        <v>67.914812616</v>
      </c>
    </row>
    <row r="94" spans="1:4" ht="12.75">
      <c r="A94" s="18"/>
      <c r="B94" s="1" t="s">
        <v>6</v>
      </c>
      <c r="C94" s="6" t="s">
        <v>9</v>
      </c>
      <c r="D94" s="4">
        <f>D92*20.2/100</f>
        <v>21.915003432</v>
      </c>
    </row>
    <row r="95" spans="1:4" ht="12.75">
      <c r="A95" s="18"/>
      <c r="B95" s="1" t="s">
        <v>4</v>
      </c>
      <c r="C95" s="2"/>
      <c r="D95" s="4">
        <f>D92+D93+D94</f>
        <v>198.319932048</v>
      </c>
    </row>
    <row r="96" spans="1:4" ht="12.75">
      <c r="A96" s="18"/>
      <c r="B96" s="1" t="s">
        <v>5</v>
      </c>
      <c r="C96" s="3">
        <v>0.3</v>
      </c>
      <c r="D96" s="4">
        <f>D95*30/100</f>
        <v>59.4959796144</v>
      </c>
    </row>
    <row r="97" spans="1:4" ht="12.75">
      <c r="A97" s="18"/>
      <c r="B97" s="1" t="s">
        <v>12</v>
      </c>
      <c r="C97" s="2"/>
      <c r="D97" s="8">
        <f>D95+D96</f>
        <v>257.8159116624</v>
      </c>
    </row>
    <row r="98" spans="1:4" ht="12.75">
      <c r="A98" s="18"/>
      <c r="B98" s="1"/>
      <c r="C98" s="1"/>
      <c r="D98" s="1"/>
    </row>
    <row r="99" spans="1:4" ht="12.75">
      <c r="A99" s="18">
        <v>9</v>
      </c>
      <c r="B99" s="9" t="s">
        <v>19</v>
      </c>
      <c r="C99" s="1"/>
      <c r="D99" s="1"/>
    </row>
    <row r="100" spans="1:4" ht="12.75">
      <c r="A100" s="18"/>
      <c r="B100" s="1" t="s">
        <v>10</v>
      </c>
      <c r="C100" s="2">
        <v>0.49</v>
      </c>
      <c r="D100" s="1"/>
    </row>
    <row r="101" spans="1:4" ht="12.75">
      <c r="A101" s="18"/>
      <c r="B101" s="1" t="s">
        <v>1</v>
      </c>
      <c r="C101" s="2">
        <v>64.47</v>
      </c>
      <c r="D101" s="4">
        <f>C100*C101</f>
        <v>31.5903</v>
      </c>
    </row>
    <row r="102" spans="1:4" ht="12.75">
      <c r="A102" s="18"/>
      <c r="B102" s="1" t="s">
        <v>2</v>
      </c>
      <c r="C102" s="6" t="s">
        <v>7</v>
      </c>
      <c r="D102" s="4">
        <f>D101*20.2/100</f>
        <v>6.3812406</v>
      </c>
    </row>
    <row r="103" spans="1:4" ht="12.75">
      <c r="A103" s="18"/>
      <c r="B103" s="1" t="s">
        <v>11</v>
      </c>
      <c r="C103" s="6"/>
      <c r="D103" s="4">
        <f>SUM(D101:D102)</f>
        <v>37.9715406</v>
      </c>
    </row>
    <row r="104" spans="1:4" ht="12.75">
      <c r="A104" s="18"/>
      <c r="B104" s="1" t="s">
        <v>3</v>
      </c>
      <c r="C104" s="6" t="s">
        <v>8</v>
      </c>
      <c r="D104" s="4">
        <f>D103*62.6/100</f>
        <v>23.770184415599996</v>
      </c>
    </row>
    <row r="105" spans="1:4" ht="12.75">
      <c r="A105" s="18"/>
      <c r="B105" s="1" t="s">
        <v>6</v>
      </c>
      <c r="C105" s="6" t="s">
        <v>9</v>
      </c>
      <c r="D105" s="4">
        <f>D103*20.2/100</f>
        <v>7.670251201199999</v>
      </c>
    </row>
    <row r="106" spans="1:4" ht="12.75">
      <c r="A106" s="18"/>
      <c r="B106" s="1" t="s">
        <v>4</v>
      </c>
      <c r="C106" s="2"/>
      <c r="D106" s="4">
        <f>D103+D104+D105</f>
        <v>69.4119762168</v>
      </c>
    </row>
    <row r="107" spans="1:4" ht="12.75">
      <c r="A107" s="18"/>
      <c r="B107" s="1" t="s">
        <v>5</v>
      </c>
      <c r="C107" s="3">
        <v>0.3</v>
      </c>
      <c r="D107" s="4">
        <f>D106*30/100</f>
        <v>20.82359286504</v>
      </c>
    </row>
    <row r="108" spans="1:4" ht="12.75">
      <c r="A108" s="18"/>
      <c r="B108" s="1" t="s">
        <v>12</v>
      </c>
      <c r="C108" s="2"/>
      <c r="D108" s="8">
        <f>D106+D107</f>
        <v>90.23556908184</v>
      </c>
    </row>
    <row r="109" spans="1:4" ht="12.75">
      <c r="A109" s="18"/>
      <c r="B109" s="1"/>
      <c r="C109" s="1"/>
      <c r="D109" s="1"/>
    </row>
    <row r="110" spans="1:4" ht="12.75">
      <c r="A110" s="18">
        <v>10</v>
      </c>
      <c r="B110" s="9" t="s">
        <v>20</v>
      </c>
      <c r="C110" s="1"/>
      <c r="D110" s="1"/>
    </row>
    <row r="111" spans="1:4" ht="12.75">
      <c r="A111" s="18"/>
      <c r="B111" s="1" t="s">
        <v>10</v>
      </c>
      <c r="C111" s="2">
        <v>0.42</v>
      </c>
      <c r="D111" s="1"/>
    </row>
    <row r="112" spans="1:4" ht="12.75">
      <c r="A112" s="18"/>
      <c r="B112" s="1" t="s">
        <v>1</v>
      </c>
      <c r="C112" s="2">
        <v>64.47</v>
      </c>
      <c r="D112" s="4">
        <f>C111*C112</f>
        <v>27.077399999999997</v>
      </c>
    </row>
    <row r="113" spans="1:4" ht="12.75">
      <c r="A113" s="18"/>
      <c r="B113" s="1" t="s">
        <v>2</v>
      </c>
      <c r="C113" s="6" t="s">
        <v>7</v>
      </c>
      <c r="D113" s="4">
        <f>D112*20.2/100</f>
        <v>5.469634799999999</v>
      </c>
    </row>
    <row r="114" spans="1:4" ht="12.75">
      <c r="A114" s="18"/>
      <c r="B114" s="1" t="s">
        <v>11</v>
      </c>
      <c r="C114" s="6"/>
      <c r="D114" s="4">
        <f>SUM(D112:D113)</f>
        <v>32.5470348</v>
      </c>
    </row>
    <row r="115" spans="1:4" ht="12.75">
      <c r="A115" s="18"/>
      <c r="B115" s="1" t="s">
        <v>3</v>
      </c>
      <c r="C115" s="6" t="s">
        <v>8</v>
      </c>
      <c r="D115" s="4">
        <f>D114*62.6/100</f>
        <v>20.3744437848</v>
      </c>
    </row>
    <row r="116" spans="1:4" ht="12.75">
      <c r="A116" s="18"/>
      <c r="B116" s="1" t="s">
        <v>6</v>
      </c>
      <c r="C116" s="6" t="s">
        <v>9</v>
      </c>
      <c r="D116" s="4">
        <f>D114*20.2/100</f>
        <v>6.5745010295999995</v>
      </c>
    </row>
    <row r="117" spans="1:4" ht="12.75">
      <c r="A117" s="18"/>
      <c r="B117" s="1" t="s">
        <v>4</v>
      </c>
      <c r="C117" s="2"/>
      <c r="D117" s="4">
        <f>D114+D115+D116</f>
        <v>59.4959796144</v>
      </c>
    </row>
    <row r="118" spans="1:4" ht="12.75">
      <c r="A118" s="18"/>
      <c r="B118" s="1" t="s">
        <v>5</v>
      </c>
      <c r="C118" s="3">
        <v>0.3</v>
      </c>
      <c r="D118" s="4">
        <f>D117*30/100</f>
        <v>17.84879388432</v>
      </c>
    </row>
    <row r="119" spans="1:4" ht="12.75">
      <c r="A119" s="18"/>
      <c r="B119" s="1" t="s">
        <v>12</v>
      </c>
      <c r="C119" s="2"/>
      <c r="D119" s="8">
        <f>D117+D118</f>
        <v>77.34477349872</v>
      </c>
    </row>
    <row r="120" spans="1:4" ht="12.75">
      <c r="A120" s="18"/>
      <c r="B120" s="1"/>
      <c r="C120" s="1"/>
      <c r="D120" s="1"/>
    </row>
    <row r="121" spans="1:4" ht="12.75">
      <c r="A121" s="18">
        <v>11</v>
      </c>
      <c r="B121" s="9" t="s">
        <v>21</v>
      </c>
      <c r="C121" s="1"/>
      <c r="D121" s="1"/>
    </row>
    <row r="122" spans="1:4" ht="12.75">
      <c r="A122" s="18"/>
      <c r="B122" s="1" t="s">
        <v>10</v>
      </c>
      <c r="C122" s="2">
        <v>0.59</v>
      </c>
      <c r="D122" s="1"/>
    </row>
    <row r="123" spans="1:4" ht="12.75">
      <c r="A123" s="18"/>
      <c r="B123" s="1" t="s">
        <v>1</v>
      </c>
      <c r="C123" s="2">
        <v>64.47</v>
      </c>
      <c r="D123" s="4">
        <f>C122*C123</f>
        <v>38.037299999999995</v>
      </c>
    </row>
    <row r="124" spans="1:4" ht="12.75">
      <c r="A124" s="18"/>
      <c r="B124" s="1" t="s">
        <v>2</v>
      </c>
      <c r="C124" s="6" t="s">
        <v>7</v>
      </c>
      <c r="D124" s="4">
        <f>D123*20.2/100</f>
        <v>7.683534599999998</v>
      </c>
    </row>
    <row r="125" spans="1:4" ht="12.75">
      <c r="A125" s="18"/>
      <c r="B125" s="1" t="s">
        <v>11</v>
      </c>
      <c r="C125" s="6"/>
      <c r="D125" s="4">
        <f>SUM(D123:D124)</f>
        <v>45.72083459999999</v>
      </c>
    </row>
    <row r="126" spans="1:4" ht="12.75">
      <c r="A126" s="18"/>
      <c r="B126" s="1" t="s">
        <v>3</v>
      </c>
      <c r="C126" s="6" t="s">
        <v>8</v>
      </c>
      <c r="D126" s="4">
        <f>D125*62.6/100</f>
        <v>28.621242459599994</v>
      </c>
    </row>
    <row r="127" spans="1:4" ht="12.75">
      <c r="A127" s="18"/>
      <c r="B127" s="1" t="s">
        <v>6</v>
      </c>
      <c r="C127" s="6" t="s">
        <v>9</v>
      </c>
      <c r="D127" s="4">
        <f>D125*20.2/100</f>
        <v>9.235608589199998</v>
      </c>
    </row>
    <row r="128" spans="1:4" ht="12.75">
      <c r="A128" s="18"/>
      <c r="B128" s="1" t="s">
        <v>4</v>
      </c>
      <c r="C128" s="2"/>
      <c r="D128" s="4">
        <f>D125+D126+D127</f>
        <v>83.57768564879999</v>
      </c>
    </row>
    <row r="129" spans="1:4" ht="12.75">
      <c r="A129" s="18"/>
      <c r="B129" s="1" t="s">
        <v>5</v>
      </c>
      <c r="C129" s="3">
        <v>0.3</v>
      </c>
      <c r="D129" s="4">
        <f>D128*30/100</f>
        <v>25.073305694639995</v>
      </c>
    </row>
    <row r="130" spans="1:4" ht="12.75">
      <c r="A130" s="18"/>
      <c r="B130" s="1" t="s">
        <v>12</v>
      </c>
      <c r="C130" s="2"/>
      <c r="D130" s="8">
        <f>D128+D129</f>
        <v>108.65099134343998</v>
      </c>
    </row>
    <row r="131" spans="1:4" ht="12.75">
      <c r="A131" s="18"/>
      <c r="B131" s="1"/>
      <c r="C131" s="1"/>
      <c r="D131" s="1"/>
    </row>
    <row r="132" spans="1:4" ht="12.75">
      <c r="A132" s="18">
        <v>12</v>
      </c>
      <c r="B132" s="9" t="s">
        <v>22</v>
      </c>
      <c r="C132" s="1"/>
      <c r="D132" s="1"/>
    </row>
    <row r="133" spans="1:4" ht="12.75">
      <c r="A133" s="18"/>
      <c r="B133" s="1" t="s">
        <v>10</v>
      </c>
      <c r="C133" s="2">
        <v>0.52</v>
      </c>
      <c r="D133" s="1"/>
    </row>
    <row r="134" spans="1:4" ht="12.75">
      <c r="A134" s="18"/>
      <c r="B134" s="1" t="s">
        <v>1</v>
      </c>
      <c r="C134" s="2">
        <v>64.47</v>
      </c>
      <c r="D134" s="4">
        <f>C133*C134</f>
        <v>33.5244</v>
      </c>
    </row>
    <row r="135" spans="1:4" ht="12.75">
      <c r="A135" s="18"/>
      <c r="B135" s="1" t="s">
        <v>2</v>
      </c>
      <c r="C135" s="6" t="s">
        <v>7</v>
      </c>
      <c r="D135" s="4">
        <f>D134*20.2/100</f>
        <v>6.7719287999999995</v>
      </c>
    </row>
    <row r="136" spans="1:4" ht="12.75">
      <c r="A136" s="18"/>
      <c r="B136" s="1" t="s">
        <v>11</v>
      </c>
      <c r="C136" s="6"/>
      <c r="D136" s="4">
        <f>SUM(D134:D135)</f>
        <v>40.2963288</v>
      </c>
    </row>
    <row r="137" spans="1:4" ht="12.75">
      <c r="A137" s="18"/>
      <c r="B137" s="1" t="s">
        <v>3</v>
      </c>
      <c r="C137" s="6" t="s">
        <v>8</v>
      </c>
      <c r="D137" s="4">
        <f>D136*62.6/100</f>
        <v>25.2255018288</v>
      </c>
    </row>
    <row r="138" spans="1:4" ht="12.75">
      <c r="A138" s="18"/>
      <c r="B138" s="1" t="s">
        <v>6</v>
      </c>
      <c r="C138" s="6" t="s">
        <v>9</v>
      </c>
      <c r="D138" s="4">
        <f>D136*20.2/100</f>
        <v>8.1398584176</v>
      </c>
    </row>
    <row r="139" spans="1:4" ht="12.75">
      <c r="A139" s="18"/>
      <c r="B139" s="1" t="s">
        <v>4</v>
      </c>
      <c r="C139" s="2"/>
      <c r="D139" s="4">
        <f>D136+D137+D138</f>
        <v>73.66168904639999</v>
      </c>
    </row>
    <row r="140" spans="1:4" ht="12.75">
      <c r="A140" s="18"/>
      <c r="B140" s="1" t="s">
        <v>5</v>
      </c>
      <c r="C140" s="3">
        <v>0.3</v>
      </c>
      <c r="D140" s="4">
        <f>D139*30/100</f>
        <v>22.098506713919996</v>
      </c>
    </row>
    <row r="141" spans="1:4" ht="12.75">
      <c r="A141" s="18"/>
      <c r="B141" s="1" t="s">
        <v>12</v>
      </c>
      <c r="C141" s="2"/>
      <c r="D141" s="8">
        <f>D139+D140</f>
        <v>95.76019576031999</v>
      </c>
    </row>
    <row r="142" spans="1:4" ht="12.75">
      <c r="A142" s="18"/>
      <c r="B142" s="1"/>
      <c r="C142" s="1"/>
      <c r="D142" s="1"/>
    </row>
    <row r="143" spans="1:4" ht="12.75">
      <c r="A143" s="18">
        <v>13</v>
      </c>
      <c r="B143" s="9" t="s">
        <v>28</v>
      </c>
      <c r="C143" s="1"/>
      <c r="D143" s="1"/>
    </row>
    <row r="144" spans="1:4" ht="12.75">
      <c r="A144" s="18"/>
      <c r="B144" s="1" t="s">
        <v>10</v>
      </c>
      <c r="C144" s="2">
        <v>0.77</v>
      </c>
      <c r="D144" s="1"/>
    </row>
    <row r="145" spans="1:4" ht="12.75">
      <c r="A145" s="18"/>
      <c r="B145" s="1" t="s">
        <v>1</v>
      </c>
      <c r="C145" s="2">
        <v>64.47</v>
      </c>
      <c r="D145" s="4">
        <f>C144*C145</f>
        <v>49.6419</v>
      </c>
    </row>
    <row r="146" spans="1:4" ht="12.75">
      <c r="A146" s="18"/>
      <c r="B146" s="1" t="s">
        <v>2</v>
      </c>
      <c r="C146" s="6" t="s">
        <v>7</v>
      </c>
      <c r="D146" s="4">
        <f>D145*20.2/100</f>
        <v>10.0276638</v>
      </c>
    </row>
    <row r="147" spans="1:4" ht="12.75">
      <c r="A147" s="18"/>
      <c r="B147" s="1" t="s">
        <v>11</v>
      </c>
      <c r="C147" s="6"/>
      <c r="D147" s="4">
        <f>SUM(D145:D146)</f>
        <v>59.6695638</v>
      </c>
    </row>
    <row r="148" spans="1:4" ht="12.75">
      <c r="A148" s="18"/>
      <c r="B148" s="1" t="s">
        <v>3</v>
      </c>
      <c r="C148" s="6" t="s">
        <v>8</v>
      </c>
      <c r="D148" s="4">
        <f>D147*62.6/100</f>
        <v>37.3531469388</v>
      </c>
    </row>
    <row r="149" spans="1:4" ht="12.75">
      <c r="A149" s="18"/>
      <c r="B149" s="1" t="s">
        <v>6</v>
      </c>
      <c r="C149" s="6" t="s">
        <v>9</v>
      </c>
      <c r="D149" s="4">
        <f>D147*20.2/100</f>
        <v>12.0532518876</v>
      </c>
    </row>
    <row r="150" spans="1:4" ht="12.75">
      <c r="A150" s="18"/>
      <c r="B150" s="1" t="s">
        <v>4</v>
      </c>
      <c r="C150" s="2"/>
      <c r="D150" s="4">
        <f>D147+D148+D149</f>
        <v>109.0759626264</v>
      </c>
    </row>
    <row r="151" spans="1:4" ht="12.75">
      <c r="A151" s="18"/>
      <c r="B151" s="1" t="s">
        <v>5</v>
      </c>
      <c r="C151" s="3">
        <v>0.3</v>
      </c>
      <c r="D151" s="4">
        <f>D150*30/100</f>
        <v>32.722788787919995</v>
      </c>
    </row>
    <row r="152" spans="1:4" ht="12.75">
      <c r="A152" s="18"/>
      <c r="B152" s="1" t="s">
        <v>12</v>
      </c>
      <c r="C152" s="2"/>
      <c r="D152" s="8">
        <f>D150+D151</f>
        <v>141.79875141432</v>
      </c>
    </row>
    <row r="153" spans="1:4" ht="12.75">
      <c r="A153" s="18"/>
      <c r="B153" s="1"/>
      <c r="C153" s="1"/>
      <c r="D153" s="1"/>
    </row>
    <row r="154" spans="1:4" ht="12.75">
      <c r="A154" s="18">
        <v>14</v>
      </c>
      <c r="B154" s="9" t="s">
        <v>33</v>
      </c>
      <c r="C154" s="1"/>
      <c r="D154" s="1"/>
    </row>
    <row r="155" spans="1:4" ht="12.75">
      <c r="A155" s="18"/>
      <c r="B155" s="1" t="s">
        <v>10</v>
      </c>
      <c r="C155" s="2">
        <v>1.97</v>
      </c>
      <c r="D155" s="1"/>
    </row>
    <row r="156" spans="1:4" ht="12.75">
      <c r="A156" s="18"/>
      <c r="B156" s="1" t="s">
        <v>1</v>
      </c>
      <c r="C156" s="2">
        <v>64.47</v>
      </c>
      <c r="D156" s="4">
        <f>C155*C156</f>
        <v>127.0059</v>
      </c>
    </row>
    <row r="157" spans="1:4" ht="12.75">
      <c r="A157" s="18"/>
      <c r="B157" s="1" t="s">
        <v>2</v>
      </c>
      <c r="C157" s="6" t="s">
        <v>7</v>
      </c>
      <c r="D157" s="4">
        <f>D156*20.2/100</f>
        <v>25.655191799999997</v>
      </c>
    </row>
    <row r="158" spans="1:4" ht="12.75">
      <c r="A158" s="18"/>
      <c r="B158" s="1" t="s">
        <v>11</v>
      </c>
      <c r="C158" s="6"/>
      <c r="D158" s="4">
        <f>SUM(D156:D157)</f>
        <v>152.6610918</v>
      </c>
    </row>
    <row r="159" spans="1:4" ht="12.75">
      <c r="A159" s="18"/>
      <c r="B159" s="1" t="s">
        <v>3</v>
      </c>
      <c r="C159" s="6" t="s">
        <v>8</v>
      </c>
      <c r="D159" s="4">
        <f>D158*62.6/100</f>
        <v>95.56584346680002</v>
      </c>
    </row>
    <row r="160" spans="1:4" ht="12.75">
      <c r="A160" s="18"/>
      <c r="B160" s="1" t="s">
        <v>6</v>
      </c>
      <c r="C160" s="6" t="s">
        <v>9</v>
      </c>
      <c r="D160" s="4">
        <f>D158*20.2/100</f>
        <v>30.837540543600003</v>
      </c>
    </row>
    <row r="161" spans="1:4" ht="12.75">
      <c r="A161" s="18"/>
      <c r="B161" s="1" t="s">
        <v>4</v>
      </c>
      <c r="C161" s="2"/>
      <c r="D161" s="4">
        <f>D158+D159+D160</f>
        <v>279.06447581040004</v>
      </c>
    </row>
    <row r="162" spans="1:4" ht="12.75">
      <c r="A162" s="18"/>
      <c r="B162" s="1" t="s">
        <v>5</v>
      </c>
      <c r="C162" s="3">
        <v>0.3</v>
      </c>
      <c r="D162" s="4">
        <f>D161*30/100</f>
        <v>83.71934274312001</v>
      </c>
    </row>
    <row r="163" spans="1:4" ht="12.75">
      <c r="A163" s="18"/>
      <c r="B163" s="1" t="s">
        <v>12</v>
      </c>
      <c r="C163" s="2"/>
      <c r="D163" s="8">
        <f>D161+D162</f>
        <v>362.78381855352006</v>
      </c>
    </row>
    <row r="164" spans="1:4" ht="12.75">
      <c r="A164" s="18"/>
      <c r="B164" s="1"/>
      <c r="C164" s="2"/>
      <c r="D164" s="8"/>
    </row>
    <row r="165" spans="1:4" ht="12.75">
      <c r="A165" s="18">
        <v>15</v>
      </c>
      <c r="B165" s="9" t="s">
        <v>34</v>
      </c>
      <c r="C165" s="1"/>
      <c r="D165" s="1"/>
    </row>
    <row r="166" spans="1:4" ht="12.75">
      <c r="A166" s="18"/>
      <c r="B166" s="1" t="s">
        <v>10</v>
      </c>
      <c r="C166" s="2">
        <v>0.67</v>
      </c>
      <c r="D166" s="1"/>
    </row>
    <row r="167" spans="1:4" ht="12.75">
      <c r="A167" s="18"/>
      <c r="B167" s="1" t="s">
        <v>1</v>
      </c>
      <c r="C167" s="2">
        <v>64.47</v>
      </c>
      <c r="D167" s="4">
        <f>C166*C167</f>
        <v>43.194900000000004</v>
      </c>
    </row>
    <row r="168" spans="1:4" ht="12.75">
      <c r="A168" s="18"/>
      <c r="B168" s="1" t="s">
        <v>2</v>
      </c>
      <c r="C168" s="6" t="s">
        <v>7</v>
      </c>
      <c r="D168" s="4">
        <f>D167*20.2/100</f>
        <v>8.725369800000001</v>
      </c>
    </row>
    <row r="169" spans="1:4" ht="12.75">
      <c r="A169" s="18"/>
      <c r="B169" s="1" t="s">
        <v>11</v>
      </c>
      <c r="C169" s="6"/>
      <c r="D169" s="4">
        <f>SUM(D167:D168)</f>
        <v>51.92026980000001</v>
      </c>
    </row>
    <row r="170" spans="1:4" ht="12.75">
      <c r="A170" s="18"/>
      <c r="B170" s="1" t="s">
        <v>3</v>
      </c>
      <c r="C170" s="6" t="s">
        <v>8</v>
      </c>
      <c r="D170" s="4">
        <f>D169*62.6/100</f>
        <v>32.5020888948</v>
      </c>
    </row>
    <row r="171" spans="1:4" ht="12.75">
      <c r="A171" s="18"/>
      <c r="B171" s="1" t="s">
        <v>6</v>
      </c>
      <c r="C171" s="6" t="s">
        <v>9</v>
      </c>
      <c r="D171" s="4">
        <f>D169*20.2/100</f>
        <v>10.487894499600001</v>
      </c>
    </row>
    <row r="172" spans="1:4" ht="12.75">
      <c r="A172" s="18"/>
      <c r="B172" s="1" t="s">
        <v>4</v>
      </c>
      <c r="C172" s="2"/>
      <c r="D172" s="4">
        <f>D169+D170+D171</f>
        <v>94.91025319440001</v>
      </c>
    </row>
    <row r="173" spans="1:4" ht="12.75">
      <c r="A173" s="18"/>
      <c r="B173" s="1" t="s">
        <v>5</v>
      </c>
      <c r="C173" s="3">
        <v>0.3</v>
      </c>
      <c r="D173" s="4">
        <f>D172*30/100</f>
        <v>28.473075958320006</v>
      </c>
    </row>
    <row r="174" spans="1:4" ht="12.75">
      <c r="A174" s="18"/>
      <c r="B174" s="1" t="s">
        <v>12</v>
      </c>
      <c r="C174" s="2"/>
      <c r="D174" s="8">
        <f>D172+D173</f>
        <v>123.38332915272002</v>
      </c>
    </row>
    <row r="175" spans="1:4" ht="12.75">
      <c r="A175" s="18"/>
      <c r="B175" s="1"/>
      <c r="C175" s="2"/>
      <c r="D175" s="8"/>
    </row>
    <row r="176" spans="1:4" ht="12.75">
      <c r="A176" s="18">
        <v>16</v>
      </c>
      <c r="B176" s="9" t="s">
        <v>35</v>
      </c>
      <c r="C176" s="1"/>
      <c r="D176" s="1"/>
    </row>
    <row r="177" spans="1:4" ht="12.75">
      <c r="A177" s="18"/>
      <c r="B177" s="1" t="s">
        <v>10</v>
      </c>
      <c r="C177" s="2">
        <v>0.77</v>
      </c>
      <c r="D177" s="1"/>
    </row>
    <row r="178" spans="1:4" ht="12.75">
      <c r="A178" s="18"/>
      <c r="B178" s="1" t="s">
        <v>1</v>
      </c>
      <c r="C178" s="2">
        <v>64.47</v>
      </c>
      <c r="D178" s="4">
        <f>C177*C178</f>
        <v>49.6419</v>
      </c>
    </row>
    <row r="179" spans="1:4" ht="12.75">
      <c r="A179" s="18"/>
      <c r="B179" s="1" t="s">
        <v>2</v>
      </c>
      <c r="C179" s="6" t="s">
        <v>7</v>
      </c>
      <c r="D179" s="4">
        <f>D178*20.2/100</f>
        <v>10.0276638</v>
      </c>
    </row>
    <row r="180" spans="1:4" ht="12.75">
      <c r="A180" s="18"/>
      <c r="B180" s="1" t="s">
        <v>11</v>
      </c>
      <c r="C180" s="6"/>
      <c r="D180" s="4">
        <f>SUM(D178:D179)</f>
        <v>59.6695638</v>
      </c>
    </row>
    <row r="181" spans="1:4" ht="12.75">
      <c r="A181" s="18"/>
      <c r="B181" s="1" t="s">
        <v>3</v>
      </c>
      <c r="C181" s="6" t="s">
        <v>8</v>
      </c>
      <c r="D181" s="4">
        <f>D180*62.6/100</f>
        <v>37.3531469388</v>
      </c>
    </row>
    <row r="182" spans="1:4" ht="12.75">
      <c r="A182" s="18"/>
      <c r="B182" s="1" t="s">
        <v>6</v>
      </c>
      <c r="C182" s="6" t="s">
        <v>9</v>
      </c>
      <c r="D182" s="4">
        <f>D180*20.2/100</f>
        <v>12.0532518876</v>
      </c>
    </row>
    <row r="183" spans="1:4" ht="12.75">
      <c r="A183" s="18"/>
      <c r="B183" s="1" t="s">
        <v>4</v>
      </c>
      <c r="C183" s="2"/>
      <c r="D183" s="4">
        <f>D180+D181+D182</f>
        <v>109.0759626264</v>
      </c>
    </row>
    <row r="184" spans="1:4" ht="12.75">
      <c r="A184" s="18"/>
      <c r="B184" s="1" t="s">
        <v>5</v>
      </c>
      <c r="C184" s="3">
        <v>0.3</v>
      </c>
      <c r="D184" s="4">
        <f>D183*30/100</f>
        <v>32.722788787919995</v>
      </c>
    </row>
    <row r="185" spans="1:4" ht="12.75">
      <c r="A185" s="18"/>
      <c r="B185" s="1" t="s">
        <v>12</v>
      </c>
      <c r="C185" s="2"/>
      <c r="D185" s="8">
        <f>D183+D184</f>
        <v>141.79875141432</v>
      </c>
    </row>
    <row r="186" spans="1:4" ht="12.75">
      <c r="A186" s="18">
        <v>17</v>
      </c>
      <c r="B186" s="9" t="s">
        <v>25</v>
      </c>
      <c r="C186" s="2"/>
      <c r="D186" s="8"/>
    </row>
    <row r="187" spans="1:4" ht="12.75">
      <c r="A187" s="18"/>
      <c r="B187" s="1" t="s">
        <v>10</v>
      </c>
      <c r="C187" s="2">
        <v>0.8</v>
      </c>
      <c r="D187" s="1"/>
    </row>
    <row r="188" spans="1:4" ht="12.75">
      <c r="A188" s="18"/>
      <c r="B188" s="1" t="s">
        <v>1</v>
      </c>
      <c r="C188" s="2">
        <v>64.47</v>
      </c>
      <c r="D188" s="4">
        <f>C187*C188</f>
        <v>51.576</v>
      </c>
    </row>
    <row r="189" spans="1:4" ht="12.75">
      <c r="A189" s="18"/>
      <c r="B189" s="1" t="s">
        <v>2</v>
      </c>
      <c r="C189" s="6" t="s">
        <v>7</v>
      </c>
      <c r="D189" s="4">
        <f>D188*20.2/100</f>
        <v>10.418352</v>
      </c>
    </row>
    <row r="190" spans="1:4" ht="12.75">
      <c r="A190" s="18"/>
      <c r="B190" s="1" t="s">
        <v>11</v>
      </c>
      <c r="C190" s="6"/>
      <c r="D190" s="4">
        <f>SUM(D188:D189)</f>
        <v>61.994352</v>
      </c>
    </row>
    <row r="191" spans="1:4" ht="12.75">
      <c r="A191" s="18"/>
      <c r="B191" s="1" t="s">
        <v>3</v>
      </c>
      <c r="C191" s="6" t="s">
        <v>8</v>
      </c>
      <c r="D191" s="4">
        <f>D190*62.6/100</f>
        <v>38.808464352</v>
      </c>
    </row>
    <row r="192" spans="1:4" ht="12.75">
      <c r="A192" s="18"/>
      <c r="B192" s="1" t="s">
        <v>6</v>
      </c>
      <c r="C192" s="6" t="s">
        <v>9</v>
      </c>
      <c r="D192" s="4">
        <f>D190*20.2/100</f>
        <v>12.522859103999998</v>
      </c>
    </row>
    <row r="193" spans="1:4" ht="12.75">
      <c r="A193" s="18"/>
      <c r="B193" s="1" t="s">
        <v>4</v>
      </c>
      <c r="C193" s="2"/>
      <c r="D193" s="4">
        <f>D190+D191+D192</f>
        <v>113.325675456</v>
      </c>
    </row>
    <row r="194" spans="1:4" ht="12.75">
      <c r="A194" s="18"/>
      <c r="B194" s="1" t="s">
        <v>5</v>
      </c>
      <c r="C194" s="3">
        <v>0.3</v>
      </c>
      <c r="D194" s="4">
        <f>D193*30/100</f>
        <v>33.9977026368</v>
      </c>
    </row>
    <row r="195" spans="1:4" ht="12.75">
      <c r="A195" s="18"/>
      <c r="B195" s="1" t="s">
        <v>12</v>
      </c>
      <c r="C195" s="2"/>
      <c r="D195" s="8">
        <f>D193+D194</f>
        <v>147.3233780928</v>
      </c>
    </row>
    <row r="196" spans="1:4" ht="12.75">
      <c r="A196" s="18"/>
      <c r="B196" s="1"/>
      <c r="C196" s="1"/>
      <c r="D196" s="1"/>
    </row>
    <row r="197" spans="1:4" ht="12.75">
      <c r="A197" s="18">
        <v>18</v>
      </c>
      <c r="B197" s="9" t="s">
        <v>26</v>
      </c>
      <c r="C197" s="1"/>
      <c r="D197" s="1"/>
    </row>
    <row r="198" spans="1:4" ht="12.75">
      <c r="A198" s="18"/>
      <c r="B198" s="1" t="s">
        <v>10</v>
      </c>
      <c r="C198" s="2">
        <v>0.77</v>
      </c>
      <c r="D198" s="1"/>
    </row>
    <row r="199" spans="1:4" ht="12.75">
      <c r="A199" s="18"/>
      <c r="B199" s="1" t="s">
        <v>1</v>
      </c>
      <c r="C199" s="2">
        <v>64.47</v>
      </c>
      <c r="D199" s="4">
        <f>C198*C199</f>
        <v>49.6419</v>
      </c>
    </row>
    <row r="200" spans="1:4" ht="12.75">
      <c r="A200" s="18"/>
      <c r="B200" s="1" t="s">
        <v>2</v>
      </c>
      <c r="C200" s="6" t="s">
        <v>7</v>
      </c>
      <c r="D200" s="4">
        <f>D199*20.2/100</f>
        <v>10.0276638</v>
      </c>
    </row>
    <row r="201" spans="1:4" ht="12.75">
      <c r="A201" s="18"/>
      <c r="B201" s="1" t="s">
        <v>11</v>
      </c>
      <c r="C201" s="6"/>
      <c r="D201" s="4">
        <f>SUM(D199:D200)</f>
        <v>59.6695638</v>
      </c>
    </row>
    <row r="202" spans="1:4" ht="12.75">
      <c r="A202" s="18"/>
      <c r="B202" s="1" t="s">
        <v>3</v>
      </c>
      <c r="C202" s="6" t="s">
        <v>8</v>
      </c>
      <c r="D202" s="4">
        <f>D201*62.6/100</f>
        <v>37.3531469388</v>
      </c>
    </row>
    <row r="203" spans="1:4" ht="12.75">
      <c r="A203" s="18"/>
      <c r="B203" s="1" t="s">
        <v>6</v>
      </c>
      <c r="C203" s="6" t="s">
        <v>9</v>
      </c>
      <c r="D203" s="4">
        <f>D201*20.2/100</f>
        <v>12.0532518876</v>
      </c>
    </row>
    <row r="204" spans="1:4" ht="12.75">
      <c r="A204" s="18"/>
      <c r="B204" s="1" t="s">
        <v>4</v>
      </c>
      <c r="C204" s="2"/>
      <c r="D204" s="4">
        <f>D201+D202+D203</f>
        <v>109.0759626264</v>
      </c>
    </row>
    <row r="205" spans="1:4" ht="12.75">
      <c r="A205" s="18"/>
      <c r="B205" s="1" t="s">
        <v>5</v>
      </c>
      <c r="C205" s="3">
        <v>0.3</v>
      </c>
      <c r="D205" s="4">
        <f>D204*30/100</f>
        <v>32.722788787919995</v>
      </c>
    </row>
    <row r="206" spans="1:4" ht="12.75">
      <c r="A206" s="18"/>
      <c r="B206" s="1" t="s">
        <v>12</v>
      </c>
      <c r="C206" s="2"/>
      <c r="D206" s="8">
        <f>D204+D205</f>
        <v>141.79875141432</v>
      </c>
    </row>
    <row r="207" spans="1:4" ht="12.75">
      <c r="A207" s="18"/>
      <c r="B207" s="1"/>
      <c r="C207" s="1"/>
      <c r="D207" s="1"/>
    </row>
    <row r="208" spans="1:4" ht="12.75">
      <c r="A208" s="18">
        <v>19</v>
      </c>
      <c r="B208" s="9" t="s">
        <v>27</v>
      </c>
      <c r="C208" s="1"/>
      <c r="D208" s="1"/>
    </row>
    <row r="209" spans="1:4" ht="12.75">
      <c r="A209" s="18"/>
      <c r="B209" s="1" t="s">
        <v>10</v>
      </c>
      <c r="C209" s="2">
        <v>0.73</v>
      </c>
      <c r="D209" s="1"/>
    </row>
    <row r="210" spans="1:4" ht="12.75">
      <c r="A210" s="18"/>
      <c r="B210" s="1" t="s">
        <v>1</v>
      </c>
      <c r="C210" s="2">
        <v>64.47</v>
      </c>
      <c r="D210" s="4">
        <f>C209*C210</f>
        <v>47.0631</v>
      </c>
    </row>
    <row r="211" spans="1:4" ht="12.75">
      <c r="A211" s="18"/>
      <c r="B211" s="1" t="s">
        <v>2</v>
      </c>
      <c r="C211" s="6" t="s">
        <v>7</v>
      </c>
      <c r="D211" s="4">
        <f>D210*20.2/100</f>
        <v>9.506746199999998</v>
      </c>
    </row>
    <row r="212" spans="1:4" ht="12.75">
      <c r="A212" s="18"/>
      <c r="B212" s="1" t="s">
        <v>11</v>
      </c>
      <c r="C212" s="6"/>
      <c r="D212" s="4">
        <f>SUM(D210:D211)</f>
        <v>56.5698462</v>
      </c>
    </row>
    <row r="213" spans="1:4" ht="12.75">
      <c r="A213" s="18"/>
      <c r="B213" s="1" t="s">
        <v>3</v>
      </c>
      <c r="C213" s="6" t="s">
        <v>8</v>
      </c>
      <c r="D213" s="4">
        <f>D212*62.6/100</f>
        <v>35.4127237212</v>
      </c>
    </row>
    <row r="214" spans="1:4" ht="12.75">
      <c r="A214" s="18"/>
      <c r="B214" s="1" t="s">
        <v>6</v>
      </c>
      <c r="C214" s="6" t="s">
        <v>9</v>
      </c>
      <c r="D214" s="4">
        <f>D212*20.2/100</f>
        <v>11.4271089324</v>
      </c>
    </row>
    <row r="215" spans="1:4" ht="12.75">
      <c r="A215" s="18"/>
      <c r="B215" s="1" t="s">
        <v>4</v>
      </c>
      <c r="C215" s="2"/>
      <c r="D215" s="4">
        <f>D212+D213+D214</f>
        <v>103.4096788536</v>
      </c>
    </row>
    <row r="216" spans="1:4" ht="12.75">
      <c r="A216" s="18"/>
      <c r="B216" s="1" t="s">
        <v>5</v>
      </c>
      <c r="C216" s="3">
        <v>0.3</v>
      </c>
      <c r="D216" s="4">
        <f>D215*30/100</f>
        <v>31.022903656079997</v>
      </c>
    </row>
    <row r="217" spans="1:4" ht="12.75">
      <c r="A217" s="18"/>
      <c r="B217" s="1" t="s">
        <v>12</v>
      </c>
      <c r="C217" s="2"/>
      <c r="D217" s="8">
        <f>D215+D216</f>
        <v>134.43258250968</v>
      </c>
    </row>
    <row r="218" spans="1:4" ht="12.75">
      <c r="A218" s="18"/>
      <c r="B218" s="1"/>
      <c r="C218" s="1"/>
      <c r="D218" s="1"/>
    </row>
    <row r="219" spans="1:4" ht="12.75">
      <c r="A219" s="18">
        <v>20</v>
      </c>
      <c r="B219" s="9" t="s">
        <v>30</v>
      </c>
      <c r="C219" s="2"/>
      <c r="D219" s="8"/>
    </row>
    <row r="220" spans="1:4" ht="12.75">
      <c r="A220" s="18"/>
      <c r="B220" s="1" t="s">
        <v>10</v>
      </c>
      <c r="C220" s="2">
        <v>0.28</v>
      </c>
      <c r="D220" s="1"/>
    </row>
    <row r="221" spans="1:4" ht="12.75">
      <c r="A221" s="18"/>
      <c r="B221" s="1" t="s">
        <v>1</v>
      </c>
      <c r="C221" s="2">
        <v>64.47</v>
      </c>
      <c r="D221" s="4">
        <f>C220*C221</f>
        <v>18.0516</v>
      </c>
    </row>
    <row r="222" spans="1:4" ht="12.75">
      <c r="A222" s="18"/>
      <c r="B222" s="1" t="s">
        <v>2</v>
      </c>
      <c r="C222" s="6" t="s">
        <v>7</v>
      </c>
      <c r="D222" s="4">
        <f>D221*20.2/100</f>
        <v>3.6464231999999996</v>
      </c>
    </row>
    <row r="223" spans="1:4" ht="12.75">
      <c r="A223" s="18"/>
      <c r="B223" s="1" t="s">
        <v>11</v>
      </c>
      <c r="C223" s="6"/>
      <c r="D223" s="4">
        <f>SUM(D221:D222)</f>
        <v>21.6980232</v>
      </c>
    </row>
    <row r="224" spans="1:4" ht="12.75">
      <c r="A224" s="18"/>
      <c r="B224" s="1" t="s">
        <v>3</v>
      </c>
      <c r="C224" s="6" t="s">
        <v>8</v>
      </c>
      <c r="D224" s="4">
        <f>D223*62.6/100</f>
        <v>13.5829625232</v>
      </c>
    </row>
    <row r="225" spans="1:4" ht="12.75">
      <c r="A225" s="18"/>
      <c r="B225" s="1" t="s">
        <v>6</v>
      </c>
      <c r="C225" s="6" t="s">
        <v>9</v>
      </c>
      <c r="D225" s="4">
        <f>D223*20.2/100</f>
        <v>4.3830006864</v>
      </c>
    </row>
    <row r="226" spans="1:4" ht="12.75">
      <c r="A226" s="18"/>
      <c r="B226" s="1" t="s">
        <v>4</v>
      </c>
      <c r="C226" s="2"/>
      <c r="D226" s="4">
        <f>D223+D224+D225</f>
        <v>39.66398640960001</v>
      </c>
    </row>
    <row r="227" spans="1:4" ht="12.75">
      <c r="A227" s="18"/>
      <c r="B227" s="1" t="s">
        <v>5</v>
      </c>
      <c r="C227" s="3">
        <v>0.3</v>
      </c>
      <c r="D227" s="4">
        <f>D226*30/100</f>
        <v>11.89919592288</v>
      </c>
    </row>
    <row r="228" spans="1:4" ht="12.75">
      <c r="A228" s="18"/>
      <c r="B228" s="1" t="s">
        <v>12</v>
      </c>
      <c r="C228" s="2"/>
      <c r="D228" s="8">
        <f>D226+D227</f>
        <v>51.56318233248001</v>
      </c>
    </row>
    <row r="229" spans="1:4" ht="12.75">
      <c r="A229" s="18"/>
      <c r="B229" s="1"/>
      <c r="C229" s="1"/>
      <c r="D229" s="1"/>
    </row>
    <row r="230" spans="1:4" ht="12.75">
      <c r="A230" s="18">
        <v>21</v>
      </c>
      <c r="B230" s="9" t="s">
        <v>29</v>
      </c>
      <c r="C230" s="1"/>
      <c r="D230" s="1"/>
    </row>
    <row r="231" spans="1:4" ht="12.75">
      <c r="A231" s="18"/>
      <c r="B231" s="1" t="s">
        <v>10</v>
      </c>
      <c r="C231" s="2">
        <v>1.4</v>
      </c>
      <c r="D231" s="1"/>
    </row>
    <row r="232" spans="1:4" ht="12.75">
      <c r="A232" s="18"/>
      <c r="B232" s="1" t="s">
        <v>1</v>
      </c>
      <c r="C232" s="2">
        <v>64.47</v>
      </c>
      <c r="D232" s="4">
        <f>C231*C232</f>
        <v>90.258</v>
      </c>
    </row>
    <row r="233" spans="1:4" ht="12.75">
      <c r="A233" s="18"/>
      <c r="B233" s="1" t="s">
        <v>2</v>
      </c>
      <c r="C233" s="6" t="s">
        <v>7</v>
      </c>
      <c r="D233" s="4">
        <f>D232*20.2/100</f>
        <v>18.232115999999998</v>
      </c>
    </row>
    <row r="234" spans="1:4" ht="12.75">
      <c r="A234" s="18"/>
      <c r="B234" s="1" t="s">
        <v>11</v>
      </c>
      <c r="C234" s="6"/>
      <c r="D234" s="4">
        <f>SUM(D232:D233)</f>
        <v>108.490116</v>
      </c>
    </row>
    <row r="235" spans="1:4" ht="12.75">
      <c r="A235" s="18"/>
      <c r="B235" s="1" t="s">
        <v>3</v>
      </c>
      <c r="C235" s="6" t="s">
        <v>8</v>
      </c>
      <c r="D235" s="4">
        <f>D234*62.6/100</f>
        <v>67.914812616</v>
      </c>
    </row>
    <row r="236" spans="1:4" ht="12.75">
      <c r="A236" s="18"/>
      <c r="B236" s="1" t="s">
        <v>6</v>
      </c>
      <c r="C236" s="6" t="s">
        <v>9</v>
      </c>
      <c r="D236" s="4">
        <f>D234*20.2/100</f>
        <v>21.915003432</v>
      </c>
    </row>
    <row r="237" spans="1:4" ht="12.75">
      <c r="A237" s="18"/>
      <c r="B237" s="1" t="s">
        <v>4</v>
      </c>
      <c r="C237" s="2"/>
      <c r="D237" s="4">
        <f>D234+D235+D236</f>
        <v>198.319932048</v>
      </c>
    </row>
    <row r="238" spans="1:4" ht="12.75">
      <c r="A238" s="18"/>
      <c r="B238" s="1" t="s">
        <v>5</v>
      </c>
      <c r="C238" s="3">
        <v>0.3</v>
      </c>
      <c r="D238" s="4">
        <f>D237*30/100</f>
        <v>59.4959796144</v>
      </c>
    </row>
    <row r="239" spans="1:4" ht="12.75">
      <c r="A239" s="18"/>
      <c r="B239" s="1" t="s">
        <v>12</v>
      </c>
      <c r="C239" s="2"/>
      <c r="D239" s="8">
        <f>D237+D238</f>
        <v>257.8159116624</v>
      </c>
    </row>
    <row r="240" spans="1:4" ht="12.75">
      <c r="A240" s="18"/>
      <c r="B240" s="1"/>
      <c r="C240" s="1"/>
      <c r="D240" s="1"/>
    </row>
    <row r="241" spans="1:4" ht="12.75">
      <c r="A241" s="18">
        <v>22</v>
      </c>
      <c r="B241" s="9" t="s">
        <v>31</v>
      </c>
      <c r="C241" s="1"/>
      <c r="D241" s="1"/>
    </row>
    <row r="242" spans="1:4" ht="12.75">
      <c r="A242" s="18"/>
      <c r="B242" s="1" t="s">
        <v>10</v>
      </c>
      <c r="C242" s="2">
        <v>0.79</v>
      </c>
      <c r="D242" s="1"/>
    </row>
    <row r="243" spans="1:4" ht="12.75">
      <c r="A243" s="18"/>
      <c r="B243" s="1" t="s">
        <v>1</v>
      </c>
      <c r="C243" s="2">
        <v>64.47</v>
      </c>
      <c r="D243" s="4">
        <f>C242*C243</f>
        <v>50.9313</v>
      </c>
    </row>
    <row r="244" spans="1:4" ht="12.75">
      <c r="A244" s="18"/>
      <c r="B244" s="1" t="s">
        <v>2</v>
      </c>
      <c r="C244" s="6" t="s">
        <v>7</v>
      </c>
      <c r="D244" s="4">
        <f>D243*20.2/100</f>
        <v>10.2881226</v>
      </c>
    </row>
    <row r="245" spans="1:4" ht="12.75">
      <c r="A245" s="18"/>
      <c r="B245" s="1" t="s">
        <v>11</v>
      </c>
      <c r="C245" s="6"/>
      <c r="D245" s="4">
        <f>SUM(D243:D244)</f>
        <v>61.2194226</v>
      </c>
    </row>
    <row r="246" spans="1:4" ht="12.75">
      <c r="A246" s="18"/>
      <c r="B246" s="1" t="s">
        <v>3</v>
      </c>
      <c r="C246" s="6" t="s">
        <v>8</v>
      </c>
      <c r="D246" s="4">
        <f>D245*62.6/100</f>
        <v>38.3233585476</v>
      </c>
    </row>
    <row r="247" spans="1:4" ht="12.75">
      <c r="A247" s="18"/>
      <c r="B247" s="1" t="s">
        <v>6</v>
      </c>
      <c r="C247" s="6" t="s">
        <v>9</v>
      </c>
      <c r="D247" s="4">
        <f>D245*20.2/100</f>
        <v>12.366323365200001</v>
      </c>
    </row>
    <row r="248" spans="1:4" ht="12.75">
      <c r="A248" s="18"/>
      <c r="B248" s="1" t="s">
        <v>4</v>
      </c>
      <c r="C248" s="2"/>
      <c r="D248" s="4">
        <f>D245+D246+D247</f>
        <v>111.90910451280001</v>
      </c>
    </row>
    <row r="249" spans="1:4" ht="12.75">
      <c r="A249" s="18"/>
      <c r="B249" s="1" t="s">
        <v>5</v>
      </c>
      <c r="C249" s="3">
        <v>0.3</v>
      </c>
      <c r="D249" s="4">
        <f>D248*30/100</f>
        <v>33.572731353840005</v>
      </c>
    </row>
    <row r="250" spans="1:4" ht="12.75">
      <c r="A250" s="18"/>
      <c r="B250" s="1" t="s">
        <v>12</v>
      </c>
      <c r="C250" s="2"/>
      <c r="D250" s="8">
        <f>D248+D249</f>
        <v>145.48183586664</v>
      </c>
    </row>
    <row r="251" spans="1:4" ht="12.75">
      <c r="A251" s="18"/>
      <c r="B251" s="1"/>
      <c r="C251" s="1"/>
      <c r="D251" s="1"/>
    </row>
    <row r="252" spans="1:4" ht="12.75">
      <c r="A252" s="18">
        <v>23</v>
      </c>
      <c r="B252" s="9" t="s">
        <v>32</v>
      </c>
      <c r="C252" s="1"/>
      <c r="D252" s="1"/>
    </row>
    <row r="253" spans="1:4" ht="12.75">
      <c r="A253" s="18"/>
      <c r="B253" s="1" t="s">
        <v>10</v>
      </c>
      <c r="C253" s="2">
        <v>0.56</v>
      </c>
      <c r="D253" s="1"/>
    </row>
    <row r="254" spans="1:4" ht="12.75">
      <c r="A254" s="18"/>
      <c r="B254" s="1" t="s">
        <v>1</v>
      </c>
      <c r="C254" s="2">
        <v>64.47</v>
      </c>
      <c r="D254" s="4">
        <f>C253*C254</f>
        <v>36.1032</v>
      </c>
    </row>
    <row r="255" spans="1:4" ht="12.75">
      <c r="A255" s="18"/>
      <c r="B255" s="1" t="s">
        <v>2</v>
      </c>
      <c r="C255" s="6" t="s">
        <v>7</v>
      </c>
      <c r="D255" s="4">
        <f>D254*20.2/100</f>
        <v>7.292846399999999</v>
      </c>
    </row>
    <row r="256" spans="1:4" ht="12.75">
      <c r="A256" s="18"/>
      <c r="B256" s="1" t="s">
        <v>11</v>
      </c>
      <c r="C256" s="6"/>
      <c r="D256" s="4">
        <f>SUM(D254:D255)</f>
        <v>43.3960464</v>
      </c>
    </row>
    <row r="257" spans="1:4" ht="12.75">
      <c r="A257" s="18"/>
      <c r="B257" s="1" t="s">
        <v>3</v>
      </c>
      <c r="C257" s="6" t="s">
        <v>8</v>
      </c>
      <c r="D257" s="4">
        <f>D256*62.6/100</f>
        <v>27.1659250464</v>
      </c>
    </row>
    <row r="258" spans="1:4" ht="12.75">
      <c r="A258" s="18"/>
      <c r="B258" s="1" t="s">
        <v>6</v>
      </c>
      <c r="C258" s="6" t="s">
        <v>9</v>
      </c>
      <c r="D258" s="4">
        <f>D256*20.2/100</f>
        <v>8.7660013728</v>
      </c>
    </row>
    <row r="259" spans="1:4" ht="12.75">
      <c r="A259" s="18"/>
      <c r="B259" s="1" t="s">
        <v>4</v>
      </c>
      <c r="C259" s="2"/>
      <c r="D259" s="4">
        <f>D256+D257+D258</f>
        <v>79.32797281920001</v>
      </c>
    </row>
    <row r="260" spans="1:4" ht="12.75">
      <c r="A260" s="18"/>
      <c r="B260" s="1" t="s">
        <v>5</v>
      </c>
      <c r="C260" s="3">
        <v>0.3</v>
      </c>
      <c r="D260" s="4">
        <f>D259*30/100</f>
        <v>23.79839184576</v>
      </c>
    </row>
    <row r="261" spans="1:4" ht="12.75">
      <c r="A261" s="18"/>
      <c r="B261" s="1" t="s">
        <v>12</v>
      </c>
      <c r="C261" s="2"/>
      <c r="D261" s="8">
        <f>D259+D260</f>
        <v>103.12636466496002</v>
      </c>
    </row>
    <row r="262" spans="1:4" ht="12.75">
      <c r="A262" s="18"/>
      <c r="B262" s="1"/>
      <c r="C262" s="1"/>
      <c r="D262" s="1"/>
    </row>
    <row r="263" spans="1:4" ht="12.75">
      <c r="A263" s="18">
        <v>24</v>
      </c>
      <c r="B263" s="9" t="s">
        <v>36</v>
      </c>
      <c r="C263" s="1"/>
      <c r="D263" s="1"/>
    </row>
    <row r="264" spans="1:4" ht="12.75">
      <c r="A264" s="18"/>
      <c r="B264" s="1" t="s">
        <v>10</v>
      </c>
      <c r="C264" s="2">
        <v>0.32</v>
      </c>
      <c r="D264" s="1"/>
    </row>
    <row r="265" spans="1:4" ht="12.75">
      <c r="A265" s="18"/>
      <c r="B265" s="1" t="s">
        <v>1</v>
      </c>
      <c r="C265" s="2">
        <v>64.47</v>
      </c>
      <c r="D265" s="4">
        <f>C264*C265</f>
        <v>20.6304</v>
      </c>
    </row>
    <row r="266" spans="1:4" ht="12.75">
      <c r="A266" s="18"/>
      <c r="B266" s="1" t="s">
        <v>2</v>
      </c>
      <c r="C266" s="6" t="s">
        <v>7</v>
      </c>
      <c r="D266" s="4">
        <f>D265*20.2/100</f>
        <v>4.1673408</v>
      </c>
    </row>
    <row r="267" spans="1:4" ht="12.75">
      <c r="A267" s="18"/>
      <c r="B267" s="1" t="s">
        <v>11</v>
      </c>
      <c r="C267" s="6"/>
      <c r="D267" s="4">
        <f>SUM(D265:D266)</f>
        <v>24.7977408</v>
      </c>
    </row>
    <row r="268" spans="1:4" ht="12.75">
      <c r="A268" s="18"/>
      <c r="B268" s="1" t="s">
        <v>3</v>
      </c>
      <c r="C268" s="6" t="s">
        <v>8</v>
      </c>
      <c r="D268" s="4">
        <f>D267*62.6/100</f>
        <v>15.5233857408</v>
      </c>
    </row>
    <row r="269" spans="1:4" ht="12.75">
      <c r="A269" s="18"/>
      <c r="B269" s="1" t="s">
        <v>6</v>
      </c>
      <c r="C269" s="6" t="s">
        <v>9</v>
      </c>
      <c r="D269" s="4">
        <f>D267*20.2/100</f>
        <v>5.0091436416</v>
      </c>
    </row>
    <row r="270" spans="1:4" ht="12.75">
      <c r="A270" s="18"/>
      <c r="B270" s="1" t="s">
        <v>4</v>
      </c>
      <c r="C270" s="2"/>
      <c r="D270" s="4">
        <f>D267+D268+D269</f>
        <v>45.3302701824</v>
      </c>
    </row>
    <row r="271" spans="1:4" ht="12.75">
      <c r="A271" s="18"/>
      <c r="B271" s="1" t="s">
        <v>5</v>
      </c>
      <c r="C271" s="3">
        <v>0.3</v>
      </c>
      <c r="D271" s="4">
        <f>D270*30/100</f>
        <v>13.59908105472</v>
      </c>
    </row>
    <row r="272" spans="1:4" ht="12.75">
      <c r="A272" s="18"/>
      <c r="B272" s="1" t="s">
        <v>12</v>
      </c>
      <c r="C272" s="2"/>
      <c r="D272" s="8">
        <f>D270+D271</f>
        <v>58.92935123712</v>
      </c>
    </row>
    <row r="273" spans="1:4" ht="12.75">
      <c r="A273" s="18"/>
      <c r="B273" s="1"/>
      <c r="C273" s="1"/>
      <c r="D273" s="1"/>
    </row>
    <row r="274" spans="1:4" ht="12.75">
      <c r="A274" s="18">
        <v>25</v>
      </c>
      <c r="B274" s="9" t="s">
        <v>37</v>
      </c>
      <c r="C274" s="1"/>
      <c r="D274" s="1"/>
    </row>
    <row r="275" spans="1:4" ht="12.75">
      <c r="A275" s="18"/>
      <c r="B275" s="1" t="s">
        <v>10</v>
      </c>
      <c r="C275" s="2">
        <v>0.55</v>
      </c>
      <c r="D275" s="1"/>
    </row>
    <row r="276" spans="1:4" ht="12.75">
      <c r="A276" s="18"/>
      <c r="B276" s="1" t="s">
        <v>1</v>
      </c>
      <c r="C276" s="2">
        <v>64.47</v>
      </c>
      <c r="D276" s="4">
        <f>C275*C276</f>
        <v>35.4585</v>
      </c>
    </row>
    <row r="277" spans="1:4" ht="12.75">
      <c r="A277" s="18"/>
      <c r="B277" s="1" t="s">
        <v>2</v>
      </c>
      <c r="C277" s="6" t="s">
        <v>7</v>
      </c>
      <c r="D277" s="4">
        <f>D276*20.2/100</f>
        <v>7.162617</v>
      </c>
    </row>
    <row r="278" spans="1:4" ht="12.75">
      <c r="A278" s="18"/>
      <c r="B278" s="1" t="s">
        <v>11</v>
      </c>
      <c r="C278" s="6"/>
      <c r="D278" s="4">
        <f>SUM(D276:D277)</f>
        <v>42.621117</v>
      </c>
    </row>
    <row r="279" spans="1:4" ht="12.75">
      <c r="A279" s="18"/>
      <c r="B279" s="1" t="s">
        <v>3</v>
      </c>
      <c r="C279" s="6" t="s">
        <v>8</v>
      </c>
      <c r="D279" s="4">
        <f>D278*62.6/100</f>
        <v>26.680819242</v>
      </c>
    </row>
    <row r="280" spans="1:4" ht="12.75">
      <c r="A280" s="18"/>
      <c r="B280" s="1" t="s">
        <v>6</v>
      </c>
      <c r="C280" s="6" t="s">
        <v>9</v>
      </c>
      <c r="D280" s="4">
        <f>D278*20.2/100</f>
        <v>8.609465634</v>
      </c>
    </row>
    <row r="281" spans="1:4" ht="12.75">
      <c r="A281" s="18"/>
      <c r="B281" s="1" t="s">
        <v>4</v>
      </c>
      <c r="C281" s="2"/>
      <c r="D281" s="4">
        <f>D278+D279+D280</f>
        <v>77.911401876</v>
      </c>
    </row>
    <row r="282" spans="1:4" ht="12.75">
      <c r="A282" s="18"/>
      <c r="B282" s="1" t="s">
        <v>5</v>
      </c>
      <c r="C282" s="3">
        <v>0.3</v>
      </c>
      <c r="D282" s="4">
        <f>D281*30/100</f>
        <v>23.373420562800003</v>
      </c>
    </row>
    <row r="283" spans="1:4" ht="12.75">
      <c r="A283" s="18"/>
      <c r="B283" s="1" t="s">
        <v>12</v>
      </c>
      <c r="C283" s="2"/>
      <c r="D283" s="8">
        <f>D281+D282</f>
        <v>101.2848224388</v>
      </c>
    </row>
    <row r="284" spans="1:4" ht="12.75">
      <c r="A284" s="18"/>
      <c r="B284" s="1"/>
      <c r="C284" s="1"/>
      <c r="D284" s="1"/>
    </row>
    <row r="285" spans="1:4" ht="12.75">
      <c r="A285" s="18">
        <v>26</v>
      </c>
      <c r="B285" s="9" t="s">
        <v>38</v>
      </c>
      <c r="C285" s="1"/>
      <c r="D285" s="1"/>
    </row>
    <row r="286" spans="1:4" ht="12.75">
      <c r="A286" s="18"/>
      <c r="B286" s="1" t="s">
        <v>10</v>
      </c>
      <c r="C286" s="5">
        <v>1</v>
      </c>
      <c r="D286" s="1"/>
    </row>
    <row r="287" spans="1:4" ht="12.75">
      <c r="A287" s="18"/>
      <c r="B287" s="1" t="s">
        <v>1</v>
      </c>
      <c r="C287" s="2">
        <v>64.47</v>
      </c>
      <c r="D287" s="4">
        <f>C286*C287</f>
        <v>64.47</v>
      </c>
    </row>
    <row r="288" spans="1:4" ht="12.75">
      <c r="A288" s="18"/>
      <c r="B288" s="1" t="s">
        <v>2</v>
      </c>
      <c r="C288" s="6" t="s">
        <v>7</v>
      </c>
      <c r="D288" s="4">
        <f>D287*20.2/100</f>
        <v>13.022939999999998</v>
      </c>
    </row>
    <row r="289" spans="1:4" ht="12.75">
      <c r="A289" s="18"/>
      <c r="B289" s="1" t="s">
        <v>11</v>
      </c>
      <c r="C289" s="6"/>
      <c r="D289" s="4">
        <f>SUM(D287:D288)</f>
        <v>77.49294</v>
      </c>
    </row>
    <row r="290" spans="1:4" ht="12.75">
      <c r="A290" s="18"/>
      <c r="B290" s="1" t="s">
        <v>3</v>
      </c>
      <c r="C290" s="6" t="s">
        <v>8</v>
      </c>
      <c r="D290" s="4">
        <f>D289*62.6/100</f>
        <v>48.510580440000005</v>
      </c>
    </row>
    <row r="291" spans="1:4" ht="12.75">
      <c r="A291" s="18"/>
      <c r="B291" s="1" t="s">
        <v>6</v>
      </c>
      <c r="C291" s="6" t="s">
        <v>9</v>
      </c>
      <c r="D291" s="4">
        <f>D289*20.2/100</f>
        <v>15.653573880000001</v>
      </c>
    </row>
    <row r="292" spans="1:4" ht="12.75">
      <c r="A292" s="18"/>
      <c r="B292" s="1" t="s">
        <v>4</v>
      </c>
      <c r="C292" s="2"/>
      <c r="D292" s="4">
        <f>D289+D290+D291</f>
        <v>141.65709432000003</v>
      </c>
    </row>
    <row r="293" spans="1:4" ht="12.75">
      <c r="A293" s="18"/>
      <c r="B293" s="1" t="s">
        <v>5</v>
      </c>
      <c r="C293" s="3">
        <v>0.3</v>
      </c>
      <c r="D293" s="4">
        <f>D292*30/100</f>
        <v>42.49712829600001</v>
      </c>
    </row>
    <row r="294" spans="1:4" ht="12.75">
      <c r="A294" s="18"/>
      <c r="B294" s="1" t="s">
        <v>12</v>
      </c>
      <c r="C294" s="2"/>
      <c r="D294" s="8">
        <f>D292+D293</f>
        <v>184.15422261600003</v>
      </c>
    </row>
    <row r="295" spans="1:4" ht="12.75">
      <c r="A295" s="18"/>
      <c r="B295" s="1"/>
      <c r="C295" s="1"/>
      <c r="D295" s="1"/>
    </row>
    <row r="296" spans="1:4" ht="12.75">
      <c r="A296" s="18">
        <v>27</v>
      </c>
      <c r="B296" s="9" t="s">
        <v>167</v>
      </c>
      <c r="C296" s="1"/>
      <c r="D296" s="1"/>
    </row>
    <row r="297" spans="1:4" ht="12.75">
      <c r="A297" s="18"/>
      <c r="B297" s="1" t="s">
        <v>10</v>
      </c>
      <c r="C297" s="4">
        <v>0.93</v>
      </c>
      <c r="D297" s="1"/>
    </row>
    <row r="298" spans="1:4" ht="12.75">
      <c r="A298" s="18"/>
      <c r="B298" s="1" t="s">
        <v>1</v>
      </c>
      <c r="C298" s="2">
        <v>64.47</v>
      </c>
      <c r="D298" s="4">
        <f>C297*C298</f>
        <v>59.957100000000004</v>
      </c>
    </row>
    <row r="299" spans="1:4" ht="12.75">
      <c r="A299" s="18"/>
      <c r="B299" s="1" t="s">
        <v>2</v>
      </c>
      <c r="C299" s="6" t="s">
        <v>7</v>
      </c>
      <c r="D299" s="4">
        <f>D298*20.2/100</f>
        <v>12.111334200000002</v>
      </c>
    </row>
    <row r="300" spans="1:4" ht="12.75">
      <c r="A300" s="18"/>
      <c r="B300" s="1" t="s">
        <v>11</v>
      </c>
      <c r="C300" s="6"/>
      <c r="D300" s="4">
        <f>SUM(D298:D299)</f>
        <v>72.06843420000001</v>
      </c>
    </row>
    <row r="301" spans="1:4" ht="12.75">
      <c r="A301" s="18"/>
      <c r="B301" s="1" t="s">
        <v>3</v>
      </c>
      <c r="C301" s="6" t="s">
        <v>8</v>
      </c>
      <c r="D301" s="4">
        <f>D300*62.6/100</f>
        <v>45.114839809200014</v>
      </c>
    </row>
    <row r="302" spans="1:4" ht="12.75">
      <c r="A302" s="18"/>
      <c r="B302" s="1" t="s">
        <v>6</v>
      </c>
      <c r="C302" s="6" t="s">
        <v>9</v>
      </c>
      <c r="D302" s="4">
        <f>D300*20.2/100</f>
        <v>14.5578237084</v>
      </c>
    </row>
    <row r="303" spans="1:4" ht="12.75">
      <c r="A303" s="18"/>
      <c r="B303" s="1" t="s">
        <v>4</v>
      </c>
      <c r="C303" s="2"/>
      <c r="D303" s="4">
        <f>D300+D301+D302</f>
        <v>131.74109771760004</v>
      </c>
    </row>
    <row r="304" spans="1:4" ht="12.75">
      <c r="A304" s="18"/>
      <c r="B304" s="1" t="s">
        <v>5</v>
      </c>
      <c r="C304" s="3">
        <v>0.3</v>
      </c>
      <c r="D304" s="4">
        <f>D303*30/100</f>
        <v>39.52232931528001</v>
      </c>
    </row>
    <row r="305" spans="1:4" ht="12.75">
      <c r="A305" s="18"/>
      <c r="B305" s="1" t="s">
        <v>12</v>
      </c>
      <c r="C305" s="2"/>
      <c r="D305" s="8">
        <f>D303+D304</f>
        <v>171.26342703288006</v>
      </c>
    </row>
    <row r="306" spans="1:4" ht="12.75">
      <c r="A306" s="18"/>
      <c r="B306" s="1"/>
      <c r="C306" s="1"/>
      <c r="D306" s="1"/>
    </row>
    <row r="307" spans="1:4" ht="12.75">
      <c r="A307" s="18">
        <v>28</v>
      </c>
      <c r="B307" s="9" t="s">
        <v>39</v>
      </c>
      <c r="C307" s="9"/>
      <c r="D307" s="1"/>
    </row>
    <row r="308" spans="1:4" ht="12.75">
      <c r="A308" s="18"/>
      <c r="B308" s="1" t="s">
        <v>10</v>
      </c>
      <c r="C308" s="2">
        <v>2.54</v>
      </c>
      <c r="D308" s="1"/>
    </row>
    <row r="309" spans="1:4" ht="12.75">
      <c r="A309" s="18"/>
      <c r="B309" s="1" t="s">
        <v>1</v>
      </c>
      <c r="C309" s="2">
        <v>64.47</v>
      </c>
      <c r="D309" s="4">
        <f>C308*C309</f>
        <v>163.7538</v>
      </c>
    </row>
    <row r="310" spans="1:4" ht="12.75">
      <c r="A310" s="18"/>
      <c r="B310" s="1" t="s">
        <v>2</v>
      </c>
      <c r="C310" s="6" t="s">
        <v>7</v>
      </c>
      <c r="D310" s="4">
        <f>D309*20.2/100</f>
        <v>33.0782676</v>
      </c>
    </row>
    <row r="311" spans="1:4" ht="12.75">
      <c r="A311" s="18"/>
      <c r="B311" s="1" t="s">
        <v>11</v>
      </c>
      <c r="C311" s="6"/>
      <c r="D311" s="4">
        <f>SUM(D309:D310)</f>
        <v>196.83206760000002</v>
      </c>
    </row>
    <row r="312" spans="1:4" ht="12.75">
      <c r="A312" s="18"/>
      <c r="B312" s="1" t="s">
        <v>3</v>
      </c>
      <c r="C312" s="6" t="s">
        <v>8</v>
      </c>
      <c r="D312" s="4">
        <f>D311*62.6/100</f>
        <v>123.21687431760002</v>
      </c>
    </row>
    <row r="313" spans="1:4" ht="12.75">
      <c r="A313" s="18"/>
      <c r="B313" s="1" t="s">
        <v>6</v>
      </c>
      <c r="C313" s="6" t="s">
        <v>9</v>
      </c>
      <c r="D313" s="4">
        <f>D311*20.2/100</f>
        <v>39.7600776552</v>
      </c>
    </row>
    <row r="314" spans="1:4" ht="12.75">
      <c r="A314" s="18"/>
      <c r="B314" s="1" t="s">
        <v>4</v>
      </c>
      <c r="C314" s="2"/>
      <c r="D314" s="4">
        <f>D311+D312+D313</f>
        <v>359.8090195728</v>
      </c>
    </row>
    <row r="315" spans="1:4" ht="12.75">
      <c r="A315" s="18"/>
      <c r="B315" s="1" t="s">
        <v>5</v>
      </c>
      <c r="C315" s="3">
        <v>0.3</v>
      </c>
      <c r="D315" s="4">
        <f>D314*30/100</f>
        <v>107.94270587184</v>
      </c>
    </row>
    <row r="316" spans="1:4" ht="12.75">
      <c r="A316" s="18"/>
      <c r="B316" s="1" t="s">
        <v>12</v>
      </c>
      <c r="C316" s="2"/>
      <c r="D316" s="8">
        <f>D314+D315</f>
        <v>467.75172544464004</v>
      </c>
    </row>
    <row r="317" spans="1:4" ht="12.75">
      <c r="A317" s="18"/>
      <c r="B317" s="1"/>
      <c r="C317" s="1"/>
      <c r="D317" s="1"/>
    </row>
    <row r="318" spans="1:4" ht="12.75">
      <c r="A318" s="18">
        <v>29</v>
      </c>
      <c r="B318" s="9" t="s">
        <v>40</v>
      </c>
      <c r="C318" s="9"/>
      <c r="D318" s="1"/>
    </row>
    <row r="319" spans="1:4" ht="12.75">
      <c r="A319" s="18"/>
      <c r="B319" s="1" t="s">
        <v>10</v>
      </c>
      <c r="C319" s="2">
        <v>3.17</v>
      </c>
      <c r="D319" s="1"/>
    </row>
    <row r="320" spans="1:4" ht="12.75">
      <c r="A320" s="18"/>
      <c r="B320" s="1" t="s">
        <v>1</v>
      </c>
      <c r="C320" s="2">
        <v>64.47</v>
      </c>
      <c r="D320" s="4">
        <f>C319*C320</f>
        <v>204.3699</v>
      </c>
    </row>
    <row r="321" spans="1:4" ht="12.75">
      <c r="A321" s="18"/>
      <c r="B321" s="1" t="s">
        <v>2</v>
      </c>
      <c r="C321" s="6" t="s">
        <v>7</v>
      </c>
      <c r="D321" s="4">
        <f>D320*20.2/100</f>
        <v>41.282719799999995</v>
      </c>
    </row>
    <row r="322" spans="1:4" ht="12.75">
      <c r="A322" s="18"/>
      <c r="B322" s="1" t="s">
        <v>11</v>
      </c>
      <c r="C322" s="6"/>
      <c r="D322" s="4">
        <f>SUM(D320:D321)</f>
        <v>245.6526198</v>
      </c>
    </row>
    <row r="323" spans="1:4" ht="12.75">
      <c r="A323" s="18"/>
      <c r="B323" s="1" t="s">
        <v>3</v>
      </c>
      <c r="C323" s="6" t="s">
        <v>8</v>
      </c>
      <c r="D323" s="4">
        <f>D322*62.6/100</f>
        <v>153.77853999479998</v>
      </c>
    </row>
    <row r="324" spans="1:4" ht="12.75">
      <c r="A324" s="18"/>
      <c r="B324" s="1" t="s">
        <v>6</v>
      </c>
      <c r="C324" s="6" t="s">
        <v>9</v>
      </c>
      <c r="D324" s="4">
        <f>D322*20.2/100</f>
        <v>49.6218291996</v>
      </c>
    </row>
    <row r="325" spans="1:4" ht="12.75">
      <c r="A325" s="18"/>
      <c r="B325" s="1" t="s">
        <v>4</v>
      </c>
      <c r="C325" s="2"/>
      <c r="D325" s="4">
        <f>D322+D323+D324</f>
        <v>449.05298899440004</v>
      </c>
    </row>
    <row r="326" spans="1:4" ht="12.75">
      <c r="A326" s="18"/>
      <c r="B326" s="1" t="s">
        <v>5</v>
      </c>
      <c r="C326" s="3">
        <v>0.3</v>
      </c>
      <c r="D326" s="4">
        <f>D325*30/100</f>
        <v>134.71589669832002</v>
      </c>
    </row>
    <row r="327" spans="1:4" ht="12.75">
      <c r="A327" s="18"/>
      <c r="B327" s="1" t="s">
        <v>12</v>
      </c>
      <c r="C327" s="2"/>
      <c r="D327" s="8">
        <f>D325+D326</f>
        <v>583.76888569272</v>
      </c>
    </row>
    <row r="328" spans="1:4" ht="12.75">
      <c r="A328" s="18"/>
      <c r="B328" s="1"/>
      <c r="C328" s="1"/>
      <c r="D328" s="1"/>
    </row>
    <row r="329" spans="1:4" ht="12.75">
      <c r="A329" s="18">
        <v>30</v>
      </c>
      <c r="B329" s="9" t="s">
        <v>41</v>
      </c>
      <c r="C329" s="9"/>
      <c r="D329" s="1"/>
    </row>
    <row r="330" spans="1:4" ht="12.75">
      <c r="A330" s="18"/>
      <c r="B330" s="1" t="s">
        <v>10</v>
      </c>
      <c r="C330" s="2">
        <v>0.67</v>
      </c>
      <c r="D330" s="1"/>
    </row>
    <row r="331" spans="1:4" ht="12.75">
      <c r="A331" s="18"/>
      <c r="B331" s="1" t="s">
        <v>1</v>
      </c>
      <c r="C331" s="2">
        <v>64.47</v>
      </c>
      <c r="D331" s="4">
        <f>C330*C331</f>
        <v>43.194900000000004</v>
      </c>
    </row>
    <row r="332" spans="1:4" ht="12.75">
      <c r="A332" s="18"/>
      <c r="B332" s="1" t="s">
        <v>2</v>
      </c>
      <c r="C332" s="6" t="s">
        <v>7</v>
      </c>
      <c r="D332" s="4">
        <f>D331*20.2/100</f>
        <v>8.725369800000001</v>
      </c>
    </row>
    <row r="333" spans="1:4" ht="12.75">
      <c r="A333" s="18"/>
      <c r="B333" s="1" t="s">
        <v>11</v>
      </c>
      <c r="C333" s="6"/>
      <c r="D333" s="4">
        <f>SUM(D331:D332)</f>
        <v>51.92026980000001</v>
      </c>
    </row>
    <row r="334" spans="1:4" ht="12.75">
      <c r="A334" s="18"/>
      <c r="B334" s="1" t="s">
        <v>3</v>
      </c>
      <c r="C334" s="6" t="s">
        <v>8</v>
      </c>
      <c r="D334" s="4">
        <f>D333*62.6/100</f>
        <v>32.5020888948</v>
      </c>
    </row>
    <row r="335" spans="1:4" ht="12.75">
      <c r="A335" s="18"/>
      <c r="B335" s="1" t="s">
        <v>6</v>
      </c>
      <c r="C335" s="6" t="s">
        <v>9</v>
      </c>
      <c r="D335" s="4">
        <f>D333*20.2/100</f>
        <v>10.487894499600001</v>
      </c>
    </row>
    <row r="336" spans="1:4" ht="12.75">
      <c r="A336" s="18"/>
      <c r="B336" s="1" t="s">
        <v>4</v>
      </c>
      <c r="C336" s="2"/>
      <c r="D336" s="4">
        <f>D333+D334+D335</f>
        <v>94.91025319440001</v>
      </c>
    </row>
    <row r="337" spans="1:4" ht="12.75">
      <c r="A337" s="18"/>
      <c r="B337" s="1" t="s">
        <v>5</v>
      </c>
      <c r="C337" s="3">
        <v>0.3</v>
      </c>
      <c r="D337" s="4">
        <f>D336*30/100</f>
        <v>28.473075958320006</v>
      </c>
    </row>
    <row r="338" spans="1:4" ht="12.75">
      <c r="A338" s="18"/>
      <c r="B338" s="1" t="s">
        <v>12</v>
      </c>
      <c r="C338" s="2"/>
      <c r="D338" s="8">
        <f>D336+D337</f>
        <v>123.38332915272002</v>
      </c>
    </row>
    <row r="339" spans="1:4" ht="12.75">
      <c r="A339" s="18"/>
      <c r="B339" s="1"/>
      <c r="C339" s="2"/>
      <c r="D339" s="8"/>
    </row>
    <row r="340" spans="1:4" ht="12.75">
      <c r="A340" s="18">
        <v>31</v>
      </c>
      <c r="B340" s="9" t="s">
        <v>44</v>
      </c>
      <c r="C340" s="9"/>
      <c r="D340" s="1"/>
    </row>
    <row r="341" spans="1:4" ht="12.75">
      <c r="A341" s="18"/>
      <c r="B341" s="1" t="s">
        <v>10</v>
      </c>
      <c r="C341" s="2">
        <v>1.99</v>
      </c>
      <c r="D341" s="1"/>
    </row>
    <row r="342" spans="1:4" ht="12.75">
      <c r="A342" s="18"/>
      <c r="B342" s="1" t="s">
        <v>1</v>
      </c>
      <c r="C342" s="2">
        <v>64.47</v>
      </c>
      <c r="D342" s="4">
        <f>C341*C342</f>
        <v>128.2953</v>
      </c>
    </row>
    <row r="343" spans="1:4" ht="12.75">
      <c r="A343" s="18"/>
      <c r="B343" s="1" t="s">
        <v>2</v>
      </c>
      <c r="C343" s="6" t="s">
        <v>7</v>
      </c>
      <c r="D343" s="4">
        <f>D342*20.2/100</f>
        <v>25.9156506</v>
      </c>
    </row>
    <row r="344" spans="1:4" ht="12.75">
      <c r="A344" s="18"/>
      <c r="B344" s="1" t="s">
        <v>11</v>
      </c>
      <c r="C344" s="6"/>
      <c r="D344" s="4">
        <f>SUM(D342:D343)</f>
        <v>154.2109506</v>
      </c>
    </row>
    <row r="345" spans="1:4" ht="12.75">
      <c r="A345" s="18"/>
      <c r="B345" s="1" t="s">
        <v>3</v>
      </c>
      <c r="C345" s="6" t="s">
        <v>8</v>
      </c>
      <c r="D345" s="4">
        <f>D344*62.6/100</f>
        <v>96.5360550756</v>
      </c>
    </row>
    <row r="346" spans="1:4" ht="12.75">
      <c r="A346" s="18"/>
      <c r="B346" s="1" t="s">
        <v>6</v>
      </c>
      <c r="C346" s="6" t="s">
        <v>9</v>
      </c>
      <c r="D346" s="4">
        <f>D344*20.2/100</f>
        <v>31.150612021199994</v>
      </c>
    </row>
    <row r="347" spans="1:4" ht="12.75">
      <c r="A347" s="18"/>
      <c r="B347" s="1" t="s">
        <v>4</v>
      </c>
      <c r="C347" s="2"/>
      <c r="D347" s="4">
        <f>D344+D345+D346</f>
        <v>281.8976176968</v>
      </c>
    </row>
    <row r="348" spans="1:4" ht="12.75">
      <c r="A348" s="18"/>
      <c r="B348" s="1" t="s">
        <v>5</v>
      </c>
      <c r="C348" s="3">
        <v>0.3</v>
      </c>
      <c r="D348" s="4">
        <f>D347*30/100</f>
        <v>84.56928530904001</v>
      </c>
    </row>
    <row r="349" spans="1:4" ht="12.75">
      <c r="A349" s="18"/>
      <c r="B349" s="1" t="s">
        <v>12</v>
      </c>
      <c r="C349" s="2"/>
      <c r="D349" s="8">
        <f>D347+D348</f>
        <v>366.46690300584004</v>
      </c>
    </row>
    <row r="350" spans="1:4" ht="12.75">
      <c r="A350" s="18"/>
      <c r="B350" s="1"/>
      <c r="C350" s="2"/>
      <c r="D350" s="8"/>
    </row>
    <row r="351" spans="1:4" ht="12.75">
      <c r="A351" s="18">
        <v>32</v>
      </c>
      <c r="B351" s="9" t="s">
        <v>45</v>
      </c>
      <c r="C351" s="9"/>
      <c r="D351" s="1"/>
    </row>
    <row r="352" spans="1:4" ht="12.75">
      <c r="A352" s="18"/>
      <c r="B352" s="1" t="s">
        <v>10</v>
      </c>
      <c r="C352" s="2">
        <v>0.59</v>
      </c>
      <c r="D352" s="1"/>
    </row>
    <row r="353" spans="1:4" ht="12.75">
      <c r="A353" s="18"/>
      <c r="B353" s="1" t="s">
        <v>1</v>
      </c>
      <c r="C353" s="2">
        <v>64.47</v>
      </c>
      <c r="D353" s="4">
        <f>C352*C353</f>
        <v>38.037299999999995</v>
      </c>
    </row>
    <row r="354" spans="1:4" ht="12.75">
      <c r="A354" s="18"/>
      <c r="B354" s="1" t="s">
        <v>2</v>
      </c>
      <c r="C354" s="6" t="s">
        <v>7</v>
      </c>
      <c r="D354" s="4">
        <f>D353*20.2/100</f>
        <v>7.683534599999998</v>
      </c>
    </row>
    <row r="355" spans="1:4" ht="12.75">
      <c r="A355" s="18"/>
      <c r="B355" s="1" t="s">
        <v>11</v>
      </c>
      <c r="C355" s="6"/>
      <c r="D355" s="4">
        <f>SUM(D353:D354)</f>
        <v>45.72083459999999</v>
      </c>
    </row>
    <row r="356" spans="1:4" ht="12.75">
      <c r="A356" s="18"/>
      <c r="B356" s="1" t="s">
        <v>3</v>
      </c>
      <c r="C356" s="6" t="s">
        <v>8</v>
      </c>
      <c r="D356" s="4">
        <f>D355*62.6/100</f>
        <v>28.621242459599994</v>
      </c>
    </row>
    <row r="357" spans="1:4" ht="12.75">
      <c r="A357" s="18"/>
      <c r="B357" s="1" t="s">
        <v>6</v>
      </c>
      <c r="C357" s="6" t="s">
        <v>9</v>
      </c>
      <c r="D357" s="4">
        <f>D355*20.2/100</f>
        <v>9.235608589199998</v>
      </c>
    </row>
    <row r="358" spans="1:4" ht="12.75">
      <c r="A358" s="18"/>
      <c r="B358" s="1" t="s">
        <v>4</v>
      </c>
      <c r="C358" s="2"/>
      <c r="D358" s="4">
        <f>D355+D356+D357</f>
        <v>83.57768564879999</v>
      </c>
    </row>
    <row r="359" spans="1:4" ht="12.75">
      <c r="A359" s="18"/>
      <c r="B359" s="1" t="s">
        <v>5</v>
      </c>
      <c r="C359" s="3">
        <v>0.3</v>
      </c>
      <c r="D359" s="4">
        <f>D358*30/100</f>
        <v>25.073305694639995</v>
      </c>
    </row>
    <row r="360" spans="1:4" ht="12.75">
      <c r="A360" s="18"/>
      <c r="B360" s="1" t="s">
        <v>12</v>
      </c>
      <c r="C360" s="2"/>
      <c r="D360" s="8">
        <f>D358+D359</f>
        <v>108.65099134343998</v>
      </c>
    </row>
    <row r="361" spans="1:4" ht="12.75">
      <c r="A361" s="18"/>
      <c r="B361" s="1"/>
      <c r="C361" s="2"/>
      <c r="D361" s="8"/>
    </row>
    <row r="362" spans="1:4" ht="12.75">
      <c r="A362" s="18">
        <v>33</v>
      </c>
      <c r="B362" s="9" t="s">
        <v>46</v>
      </c>
      <c r="C362" s="9"/>
      <c r="D362" s="1"/>
    </row>
    <row r="363" spans="1:4" ht="12.75">
      <c r="A363" s="18"/>
      <c r="B363" s="1" t="s">
        <v>10</v>
      </c>
      <c r="C363" s="2">
        <v>1.17</v>
      </c>
      <c r="D363" s="1"/>
    </row>
    <row r="364" spans="1:4" ht="12.75">
      <c r="A364" s="18"/>
      <c r="B364" s="1" t="s">
        <v>1</v>
      </c>
      <c r="C364" s="2">
        <v>64.47</v>
      </c>
      <c r="D364" s="4">
        <f>C363*C364</f>
        <v>75.42989999999999</v>
      </c>
    </row>
    <row r="365" spans="1:4" ht="12.75">
      <c r="A365" s="18"/>
      <c r="B365" s="1" t="s">
        <v>2</v>
      </c>
      <c r="C365" s="6" t="s">
        <v>7</v>
      </c>
      <c r="D365" s="4">
        <f>D364*20.2/100</f>
        <v>15.236839799999998</v>
      </c>
    </row>
    <row r="366" spans="1:4" ht="12.75">
      <c r="A366" s="18"/>
      <c r="B366" s="1" t="s">
        <v>11</v>
      </c>
      <c r="C366" s="6"/>
      <c r="D366" s="4">
        <f>SUM(D364:D365)</f>
        <v>90.66673979999999</v>
      </c>
    </row>
    <row r="367" spans="1:4" ht="12.75">
      <c r="A367" s="18"/>
      <c r="B367" s="1" t="s">
        <v>3</v>
      </c>
      <c r="C367" s="6" t="s">
        <v>8</v>
      </c>
      <c r="D367" s="4">
        <f>D366*62.6/100</f>
        <v>56.757379114799996</v>
      </c>
    </row>
    <row r="368" spans="1:4" ht="12.75">
      <c r="A368" s="18"/>
      <c r="B368" s="1" t="s">
        <v>6</v>
      </c>
      <c r="C368" s="6" t="s">
        <v>9</v>
      </c>
      <c r="D368" s="4">
        <f>D366*20.2/100</f>
        <v>18.314681439599998</v>
      </c>
    </row>
    <row r="369" spans="1:4" ht="12.75">
      <c r="A369" s="18"/>
      <c r="B369" s="1" t="s">
        <v>4</v>
      </c>
      <c r="C369" s="2"/>
      <c r="D369" s="4">
        <f>D366+D367+D368</f>
        <v>165.73880035439998</v>
      </c>
    </row>
    <row r="370" spans="1:4" ht="12.75">
      <c r="A370" s="18"/>
      <c r="B370" s="1" t="s">
        <v>5</v>
      </c>
      <c r="C370" s="3">
        <v>0.3</v>
      </c>
      <c r="D370" s="4">
        <f>D369*30/100</f>
        <v>49.721640106319995</v>
      </c>
    </row>
    <row r="371" spans="1:4" ht="12.75">
      <c r="A371" s="18"/>
      <c r="B371" s="1" t="s">
        <v>12</v>
      </c>
      <c r="C371" s="2"/>
      <c r="D371" s="8">
        <f>D369+D370</f>
        <v>215.46044046071998</v>
      </c>
    </row>
    <row r="372" spans="1:4" ht="12.75">
      <c r="A372" s="18"/>
      <c r="B372" s="1"/>
      <c r="C372" s="2"/>
      <c r="D372" s="8"/>
    </row>
    <row r="373" spans="1:4" ht="12.75">
      <c r="A373" s="18">
        <v>34</v>
      </c>
      <c r="B373" s="9" t="s">
        <v>47</v>
      </c>
      <c r="C373" s="9"/>
      <c r="D373" s="1"/>
    </row>
    <row r="374" spans="1:4" ht="12.75">
      <c r="A374" s="18"/>
      <c r="B374" s="1" t="s">
        <v>10</v>
      </c>
      <c r="C374" s="2">
        <v>1.37</v>
      </c>
      <c r="D374" s="1"/>
    </row>
    <row r="375" spans="1:4" ht="12.75">
      <c r="A375" s="18"/>
      <c r="B375" s="1" t="s">
        <v>1</v>
      </c>
      <c r="C375" s="2">
        <v>64.47</v>
      </c>
      <c r="D375" s="4">
        <f>C374*C375</f>
        <v>88.32390000000001</v>
      </c>
    </row>
    <row r="376" spans="1:4" ht="12.75">
      <c r="A376" s="18"/>
      <c r="B376" s="1" t="s">
        <v>2</v>
      </c>
      <c r="C376" s="6" t="s">
        <v>7</v>
      </c>
      <c r="D376" s="4">
        <f>D375*20.2/100</f>
        <v>17.8414278</v>
      </c>
    </row>
    <row r="377" spans="1:4" ht="12.75">
      <c r="A377" s="18"/>
      <c r="B377" s="1" t="s">
        <v>11</v>
      </c>
      <c r="C377" s="6"/>
      <c r="D377" s="4">
        <f>SUM(D375:D376)</f>
        <v>106.16532780000001</v>
      </c>
    </row>
    <row r="378" spans="1:4" ht="12.75">
      <c r="A378" s="18"/>
      <c r="B378" s="1" t="s">
        <v>3</v>
      </c>
      <c r="C378" s="6" t="s">
        <v>8</v>
      </c>
      <c r="D378" s="4">
        <f>D377*62.6/100</f>
        <v>66.45949520280001</v>
      </c>
    </row>
    <row r="379" spans="1:4" ht="12.75">
      <c r="A379" s="18"/>
      <c r="B379" s="1" t="s">
        <v>6</v>
      </c>
      <c r="C379" s="6" t="s">
        <v>9</v>
      </c>
      <c r="D379" s="4">
        <f>D377*20.2/100</f>
        <v>21.445396215600002</v>
      </c>
    </row>
    <row r="380" spans="1:4" ht="12.75">
      <c r="A380" s="18"/>
      <c r="B380" s="1" t="s">
        <v>4</v>
      </c>
      <c r="C380" s="2"/>
      <c r="D380" s="4">
        <f>D377+D378+D379</f>
        <v>194.07021921840004</v>
      </c>
    </row>
    <row r="381" spans="1:4" ht="12.75">
      <c r="A381" s="18"/>
      <c r="B381" s="1" t="s">
        <v>5</v>
      </c>
      <c r="C381" s="3">
        <v>0.3</v>
      </c>
      <c r="D381" s="4">
        <f>D380*30/100</f>
        <v>58.22106576552002</v>
      </c>
    </row>
    <row r="382" spans="1:4" ht="12.75">
      <c r="A382" s="18"/>
      <c r="B382" s="1" t="s">
        <v>12</v>
      </c>
      <c r="C382" s="2"/>
      <c r="D382" s="8">
        <f>D380+D381</f>
        <v>252.29128498392006</v>
      </c>
    </row>
    <row r="383" spans="1:4" ht="12.75">
      <c r="A383" s="18">
        <v>35</v>
      </c>
      <c r="B383" s="9" t="s">
        <v>42</v>
      </c>
      <c r="C383" s="1"/>
      <c r="D383" s="1"/>
    </row>
    <row r="384" spans="1:4" ht="12.75">
      <c r="A384" s="18"/>
      <c r="B384" s="1" t="s">
        <v>10</v>
      </c>
      <c r="C384" s="2">
        <v>0.67</v>
      </c>
      <c r="D384" s="1"/>
    </row>
    <row r="385" spans="1:4" ht="12.75">
      <c r="A385" s="18"/>
      <c r="B385" s="1" t="s">
        <v>1</v>
      </c>
      <c r="C385" s="2">
        <v>64.47</v>
      </c>
      <c r="D385" s="4">
        <f>C384*C385</f>
        <v>43.194900000000004</v>
      </c>
    </row>
    <row r="386" spans="1:4" ht="12.75">
      <c r="A386" s="18"/>
      <c r="B386" s="1" t="s">
        <v>2</v>
      </c>
      <c r="C386" s="6" t="s">
        <v>7</v>
      </c>
      <c r="D386" s="4">
        <f>D385*20.2/100</f>
        <v>8.725369800000001</v>
      </c>
    </row>
    <row r="387" spans="1:4" ht="12.75">
      <c r="A387" s="18"/>
      <c r="B387" s="1" t="s">
        <v>11</v>
      </c>
      <c r="C387" s="6"/>
      <c r="D387" s="4">
        <f>SUM(D385:D386)</f>
        <v>51.92026980000001</v>
      </c>
    </row>
    <row r="388" spans="1:4" ht="12.75">
      <c r="A388" s="18"/>
      <c r="B388" s="1" t="s">
        <v>3</v>
      </c>
      <c r="C388" s="6" t="s">
        <v>8</v>
      </c>
      <c r="D388" s="4">
        <f>D387*62.6/100</f>
        <v>32.5020888948</v>
      </c>
    </row>
    <row r="389" spans="1:4" ht="12.75">
      <c r="A389" s="18"/>
      <c r="B389" s="1" t="s">
        <v>6</v>
      </c>
      <c r="C389" s="6" t="s">
        <v>9</v>
      </c>
      <c r="D389" s="4">
        <f>D387*20.2/100</f>
        <v>10.487894499600001</v>
      </c>
    </row>
    <row r="390" spans="1:4" ht="12.75">
      <c r="A390" s="18"/>
      <c r="B390" s="1" t="s">
        <v>4</v>
      </c>
      <c r="C390" s="2"/>
      <c r="D390" s="4">
        <f>D387+D388+D389</f>
        <v>94.91025319440001</v>
      </c>
    </row>
    <row r="391" spans="1:4" ht="12.75">
      <c r="A391" s="18"/>
      <c r="B391" s="1" t="s">
        <v>5</v>
      </c>
      <c r="C391" s="3">
        <v>0.3</v>
      </c>
      <c r="D391" s="4">
        <f>D390*30/100</f>
        <v>28.473075958320006</v>
      </c>
    </row>
    <row r="392" spans="1:4" ht="12.75">
      <c r="A392" s="18"/>
      <c r="B392" s="1" t="s">
        <v>12</v>
      </c>
      <c r="C392" s="2"/>
      <c r="D392" s="8">
        <f>D390+D391</f>
        <v>123.38332915272002</v>
      </c>
    </row>
    <row r="393" spans="1:4" ht="12.75">
      <c r="A393" s="18"/>
      <c r="B393" s="1"/>
      <c r="C393" s="1"/>
      <c r="D393" s="1"/>
    </row>
    <row r="394" spans="1:4" ht="12.75">
      <c r="A394" s="18">
        <v>36</v>
      </c>
      <c r="B394" s="9" t="s">
        <v>43</v>
      </c>
      <c r="C394" s="1"/>
      <c r="D394" s="1"/>
    </row>
    <row r="395" spans="1:4" ht="12.75">
      <c r="A395" s="18"/>
      <c r="B395" s="1" t="s">
        <v>10</v>
      </c>
      <c r="C395" s="2">
        <v>0.57</v>
      </c>
      <c r="D395" s="1"/>
    </row>
    <row r="396" spans="1:4" ht="12.75">
      <c r="A396" s="18"/>
      <c r="B396" s="1" t="s">
        <v>1</v>
      </c>
      <c r="C396" s="2">
        <v>64.47</v>
      </c>
      <c r="D396" s="4">
        <f>C395*C396</f>
        <v>36.747899999999994</v>
      </c>
    </row>
    <row r="397" spans="1:4" ht="12.75">
      <c r="A397" s="18"/>
      <c r="B397" s="1" t="s">
        <v>2</v>
      </c>
      <c r="C397" s="6" t="s">
        <v>7</v>
      </c>
      <c r="D397" s="4">
        <f>D396*20.2/100</f>
        <v>7.423075799999998</v>
      </c>
    </row>
    <row r="398" spans="1:4" ht="12.75">
      <c r="A398" s="18"/>
      <c r="B398" s="1" t="s">
        <v>11</v>
      </c>
      <c r="C398" s="6"/>
      <c r="D398" s="4">
        <f>SUM(D396:D397)</f>
        <v>44.170975799999994</v>
      </c>
    </row>
    <row r="399" spans="1:4" ht="12.75">
      <c r="A399" s="18"/>
      <c r="B399" s="1" t="s">
        <v>3</v>
      </c>
      <c r="C399" s="6" t="s">
        <v>8</v>
      </c>
      <c r="D399" s="4">
        <f>D398*62.6/100</f>
        <v>27.651030850799998</v>
      </c>
    </row>
    <row r="400" spans="1:4" ht="12.75">
      <c r="A400" s="18"/>
      <c r="B400" s="1" t="s">
        <v>6</v>
      </c>
      <c r="C400" s="6" t="s">
        <v>9</v>
      </c>
      <c r="D400" s="4">
        <f>D398*20.2/100</f>
        <v>8.922537111599999</v>
      </c>
    </row>
    <row r="401" spans="1:4" ht="12.75">
      <c r="A401" s="18"/>
      <c r="B401" s="1" t="s">
        <v>4</v>
      </c>
      <c r="C401" s="2"/>
      <c r="D401" s="4">
        <f>D398+D399+D400</f>
        <v>80.74454376239999</v>
      </c>
    </row>
    <row r="402" spans="1:4" ht="12.75">
      <c r="A402" s="18"/>
      <c r="B402" s="1" t="s">
        <v>5</v>
      </c>
      <c r="C402" s="3">
        <v>0.3</v>
      </c>
      <c r="D402" s="4">
        <f>D401*30/100</f>
        <v>24.223363128719992</v>
      </c>
    </row>
    <row r="403" spans="1:4" ht="12.75">
      <c r="A403" s="18"/>
      <c r="B403" s="1" t="s">
        <v>12</v>
      </c>
      <c r="C403" s="2"/>
      <c r="D403" s="8">
        <f>D401+D402</f>
        <v>104.96790689111998</v>
      </c>
    </row>
    <row r="404" spans="1:4" ht="12.75">
      <c r="A404" s="18"/>
      <c r="B404" s="1"/>
      <c r="C404" s="1"/>
      <c r="D404" s="1"/>
    </row>
    <row r="405" spans="1:4" ht="12.75">
      <c r="A405" s="18">
        <v>37</v>
      </c>
      <c r="B405" s="9" t="s">
        <v>48</v>
      </c>
      <c r="C405" s="1"/>
      <c r="D405" s="1"/>
    </row>
    <row r="406" spans="1:4" ht="12.75">
      <c r="A406" s="18"/>
      <c r="B406" s="1" t="s">
        <v>10</v>
      </c>
      <c r="C406" s="2">
        <v>1.67</v>
      </c>
      <c r="D406" s="1"/>
    </row>
    <row r="407" spans="1:4" ht="12.75">
      <c r="A407" s="18"/>
      <c r="B407" s="1" t="s">
        <v>1</v>
      </c>
      <c r="C407" s="2">
        <v>64.47</v>
      </c>
      <c r="D407" s="4">
        <f>C406*C407</f>
        <v>107.66489999999999</v>
      </c>
    </row>
    <row r="408" spans="1:4" ht="12.75">
      <c r="A408" s="18"/>
      <c r="B408" s="1" t="s">
        <v>2</v>
      </c>
      <c r="C408" s="6" t="s">
        <v>7</v>
      </c>
      <c r="D408" s="4">
        <f>D407*20.2/100</f>
        <v>21.748309799999998</v>
      </c>
    </row>
    <row r="409" spans="1:4" ht="12.75">
      <c r="A409" s="18"/>
      <c r="B409" s="1" t="s">
        <v>11</v>
      </c>
      <c r="C409" s="6"/>
      <c r="D409" s="4">
        <f>SUM(D407:D408)</f>
        <v>129.41320979999998</v>
      </c>
    </row>
    <row r="410" spans="1:4" ht="12.75">
      <c r="A410" s="18"/>
      <c r="B410" s="1" t="s">
        <v>3</v>
      </c>
      <c r="C410" s="6" t="s">
        <v>8</v>
      </c>
      <c r="D410" s="4">
        <f>D409*62.6/100</f>
        <v>81.01266933479998</v>
      </c>
    </row>
    <row r="411" spans="1:4" ht="12.75">
      <c r="A411" s="18"/>
      <c r="B411" s="1" t="s">
        <v>6</v>
      </c>
      <c r="C411" s="6" t="s">
        <v>9</v>
      </c>
      <c r="D411" s="4">
        <f>D409*20.2/100</f>
        <v>26.141468379599996</v>
      </c>
    </row>
    <row r="412" spans="1:4" ht="12.75">
      <c r="A412" s="18"/>
      <c r="B412" s="1" t="s">
        <v>4</v>
      </c>
      <c r="C412" s="2"/>
      <c r="D412" s="4">
        <f>D409+D410+D411</f>
        <v>236.56734751439996</v>
      </c>
    </row>
    <row r="413" spans="1:4" ht="12.75">
      <c r="A413" s="18"/>
      <c r="B413" s="1" t="s">
        <v>5</v>
      </c>
      <c r="C413" s="3">
        <v>0.3</v>
      </c>
      <c r="D413" s="4">
        <f>D412*30/100</f>
        <v>70.97020425431998</v>
      </c>
    </row>
    <row r="414" spans="1:4" ht="12.75">
      <c r="A414" s="18"/>
      <c r="B414" s="1" t="s">
        <v>12</v>
      </c>
      <c r="C414" s="2"/>
      <c r="D414" s="8">
        <f>D412+D413</f>
        <v>307.53755176871994</v>
      </c>
    </row>
    <row r="415" spans="1:4" ht="12.75">
      <c r="A415" s="18"/>
      <c r="B415" s="1"/>
      <c r="C415" s="1"/>
      <c r="D415" s="1"/>
    </row>
    <row r="416" spans="1:4" ht="12.75">
      <c r="A416" s="18">
        <v>38</v>
      </c>
      <c r="B416" s="9" t="s">
        <v>49</v>
      </c>
      <c r="C416" s="1"/>
      <c r="D416" s="1"/>
    </row>
    <row r="417" spans="1:4" ht="12.75">
      <c r="A417" s="18"/>
      <c r="B417" s="1" t="s">
        <v>10</v>
      </c>
      <c r="C417" s="2">
        <v>0.85</v>
      </c>
      <c r="D417" s="1"/>
    </row>
    <row r="418" spans="1:4" ht="12.75">
      <c r="A418" s="18"/>
      <c r="B418" s="1" t="s">
        <v>1</v>
      </c>
      <c r="C418" s="2">
        <v>64.47</v>
      </c>
      <c r="D418" s="4">
        <f>C417*C418</f>
        <v>54.799499999999995</v>
      </c>
    </row>
    <row r="419" spans="1:4" ht="12.75">
      <c r="A419" s="18"/>
      <c r="B419" s="1" t="s">
        <v>2</v>
      </c>
      <c r="C419" s="6" t="s">
        <v>7</v>
      </c>
      <c r="D419" s="4">
        <f>D418*20.2/100</f>
        <v>11.069498999999999</v>
      </c>
    </row>
    <row r="420" spans="1:4" ht="12.75">
      <c r="A420" s="18"/>
      <c r="B420" s="1" t="s">
        <v>11</v>
      </c>
      <c r="C420" s="6"/>
      <c r="D420" s="4">
        <f>SUM(D418:D419)</f>
        <v>65.86899899999999</v>
      </c>
    </row>
    <row r="421" spans="1:4" ht="12.75">
      <c r="A421" s="18"/>
      <c r="B421" s="1" t="s">
        <v>3</v>
      </c>
      <c r="C421" s="6" t="s">
        <v>8</v>
      </c>
      <c r="D421" s="4">
        <f>D420*62.6/100</f>
        <v>41.23399337399999</v>
      </c>
    </row>
    <row r="422" spans="1:4" ht="12.75">
      <c r="A422" s="18"/>
      <c r="B422" s="1" t="s">
        <v>6</v>
      </c>
      <c r="C422" s="6" t="s">
        <v>9</v>
      </c>
      <c r="D422" s="4">
        <f>D420*20.2/100</f>
        <v>13.305537797999998</v>
      </c>
    </row>
    <row r="423" spans="1:4" ht="12.75">
      <c r="A423" s="18"/>
      <c r="B423" s="1" t="s">
        <v>4</v>
      </c>
      <c r="C423" s="2"/>
      <c r="D423" s="4">
        <f>D420+D421+D422</f>
        <v>120.40853017199998</v>
      </c>
    </row>
    <row r="424" spans="1:4" ht="12.75">
      <c r="A424" s="18"/>
      <c r="B424" s="1" t="s">
        <v>5</v>
      </c>
      <c r="C424" s="3">
        <v>0.3</v>
      </c>
      <c r="D424" s="4">
        <f>D423*30/100</f>
        <v>36.1225590516</v>
      </c>
    </row>
    <row r="425" spans="1:4" ht="12.75">
      <c r="A425" s="18"/>
      <c r="B425" s="1" t="s">
        <v>12</v>
      </c>
      <c r="C425" s="2"/>
      <c r="D425" s="8">
        <f>D423+D424</f>
        <v>156.5310892236</v>
      </c>
    </row>
    <row r="426" spans="1:4" ht="12.75">
      <c r="A426" s="18"/>
      <c r="B426" s="1"/>
      <c r="C426" s="1"/>
      <c r="D426" s="1"/>
    </row>
    <row r="427" spans="1:4" ht="12.75">
      <c r="A427" s="18">
        <v>39</v>
      </c>
      <c r="B427" s="9" t="s">
        <v>50</v>
      </c>
      <c r="C427" s="1"/>
      <c r="D427" s="1"/>
    </row>
    <row r="428" spans="1:4" ht="12.75">
      <c r="A428" s="18"/>
      <c r="B428" s="1" t="s">
        <v>10</v>
      </c>
      <c r="C428" s="5">
        <v>1</v>
      </c>
      <c r="D428" s="1"/>
    </row>
    <row r="429" spans="1:4" ht="12.75">
      <c r="A429" s="18"/>
      <c r="B429" s="1" t="s">
        <v>1</v>
      </c>
      <c r="C429" s="2">
        <v>64.47</v>
      </c>
      <c r="D429" s="4">
        <f>C428*C429</f>
        <v>64.47</v>
      </c>
    </row>
    <row r="430" spans="1:4" ht="12.75">
      <c r="A430" s="18"/>
      <c r="B430" s="1" t="s">
        <v>2</v>
      </c>
      <c r="C430" s="6" t="s">
        <v>7</v>
      </c>
      <c r="D430" s="4">
        <f>D429*20.2/100</f>
        <v>13.022939999999998</v>
      </c>
    </row>
    <row r="431" spans="1:4" ht="12.75">
      <c r="A431" s="18"/>
      <c r="B431" s="1" t="s">
        <v>11</v>
      </c>
      <c r="C431" s="6"/>
      <c r="D431" s="4">
        <f>SUM(D429:D430)</f>
        <v>77.49294</v>
      </c>
    </row>
    <row r="432" spans="1:4" ht="12.75">
      <c r="A432" s="18"/>
      <c r="B432" s="1" t="s">
        <v>3</v>
      </c>
      <c r="C432" s="6" t="s">
        <v>8</v>
      </c>
      <c r="D432" s="4">
        <f>D431*62.6/100</f>
        <v>48.510580440000005</v>
      </c>
    </row>
    <row r="433" spans="1:4" ht="12.75">
      <c r="A433" s="18"/>
      <c r="B433" s="1" t="s">
        <v>6</v>
      </c>
      <c r="C433" s="6" t="s">
        <v>9</v>
      </c>
      <c r="D433" s="4">
        <f>D431*20.2/100</f>
        <v>15.653573880000001</v>
      </c>
    </row>
    <row r="434" spans="1:4" ht="12.75">
      <c r="A434" s="18"/>
      <c r="B434" s="1" t="s">
        <v>4</v>
      </c>
      <c r="C434" s="2"/>
      <c r="D434" s="4">
        <f>D431+D432+D433</f>
        <v>141.65709432000003</v>
      </c>
    </row>
    <row r="435" spans="1:4" ht="12.75">
      <c r="A435" s="18"/>
      <c r="B435" s="1" t="s">
        <v>5</v>
      </c>
      <c r="C435" s="3">
        <v>0.3</v>
      </c>
      <c r="D435" s="4">
        <f>D434*30/100</f>
        <v>42.49712829600001</v>
      </c>
    </row>
    <row r="436" spans="1:4" ht="12.75">
      <c r="A436" s="18"/>
      <c r="B436" s="1" t="s">
        <v>12</v>
      </c>
      <c r="C436" s="2"/>
      <c r="D436" s="8">
        <f>D434+D435</f>
        <v>184.15422261600003</v>
      </c>
    </row>
    <row r="437" spans="1:4" ht="12.75">
      <c r="A437" s="18"/>
      <c r="B437" s="1"/>
      <c r="C437" s="1"/>
      <c r="D437" s="1"/>
    </row>
    <row r="438" spans="1:4" ht="12.75">
      <c r="A438" s="18">
        <v>40</v>
      </c>
      <c r="B438" s="9" t="s">
        <v>51</v>
      </c>
      <c r="C438" s="1"/>
      <c r="D438" s="1"/>
    </row>
    <row r="439" spans="1:4" ht="12.75">
      <c r="A439" s="18"/>
      <c r="B439" s="1" t="s">
        <v>10</v>
      </c>
      <c r="C439" s="5">
        <v>1</v>
      </c>
      <c r="D439" s="1"/>
    </row>
    <row r="440" spans="1:4" ht="12.75">
      <c r="A440" s="18"/>
      <c r="B440" s="1" t="s">
        <v>1</v>
      </c>
      <c r="C440" s="2">
        <v>64.47</v>
      </c>
      <c r="D440" s="4">
        <f>C439*C440</f>
        <v>64.47</v>
      </c>
    </row>
    <row r="441" spans="1:4" ht="12.75">
      <c r="A441" s="18"/>
      <c r="B441" s="1" t="s">
        <v>2</v>
      </c>
      <c r="C441" s="6" t="s">
        <v>7</v>
      </c>
      <c r="D441" s="4">
        <f>D440*20.2/100</f>
        <v>13.022939999999998</v>
      </c>
    </row>
    <row r="442" spans="1:4" ht="12.75">
      <c r="A442" s="18"/>
      <c r="B442" s="1" t="s">
        <v>11</v>
      </c>
      <c r="C442" s="6"/>
      <c r="D442" s="4">
        <f>SUM(D440:D441)</f>
        <v>77.49294</v>
      </c>
    </row>
    <row r="443" spans="1:4" ht="12.75">
      <c r="A443" s="18"/>
      <c r="B443" s="1" t="s">
        <v>3</v>
      </c>
      <c r="C443" s="6" t="s">
        <v>8</v>
      </c>
      <c r="D443" s="4">
        <f>D442*62.6/100</f>
        <v>48.510580440000005</v>
      </c>
    </row>
    <row r="444" spans="1:4" ht="12.75">
      <c r="A444" s="18"/>
      <c r="B444" s="1" t="s">
        <v>6</v>
      </c>
      <c r="C444" s="6" t="s">
        <v>9</v>
      </c>
      <c r="D444" s="4">
        <f>D442*20.2/100</f>
        <v>15.653573880000001</v>
      </c>
    </row>
    <row r="445" spans="1:4" ht="12.75">
      <c r="A445" s="18"/>
      <c r="B445" s="1" t="s">
        <v>4</v>
      </c>
      <c r="C445" s="2"/>
      <c r="D445" s="4">
        <f>D442+D443+D444</f>
        <v>141.65709432000003</v>
      </c>
    </row>
    <row r="446" spans="1:4" ht="12.75">
      <c r="A446" s="18"/>
      <c r="B446" s="1" t="s">
        <v>5</v>
      </c>
      <c r="C446" s="3">
        <v>0.3</v>
      </c>
      <c r="D446" s="4">
        <f>D445*30/100</f>
        <v>42.49712829600001</v>
      </c>
    </row>
    <row r="447" spans="1:4" ht="12.75">
      <c r="A447" s="18"/>
      <c r="B447" s="1" t="s">
        <v>12</v>
      </c>
      <c r="C447" s="2"/>
      <c r="D447" s="8">
        <f>D445+D446</f>
        <v>184.15422261600003</v>
      </c>
    </row>
    <row r="448" spans="1:4" ht="12.75">
      <c r="A448" s="18"/>
      <c r="B448" s="1"/>
      <c r="C448" s="1"/>
      <c r="D448" s="1"/>
    </row>
    <row r="449" spans="1:4" ht="12.75">
      <c r="A449" s="18">
        <v>41</v>
      </c>
      <c r="B449" s="9" t="s">
        <v>52</v>
      </c>
      <c r="C449" s="1"/>
      <c r="D449" s="1"/>
    </row>
    <row r="450" spans="1:4" ht="12.75">
      <c r="A450" s="18"/>
      <c r="B450" s="1" t="s">
        <v>10</v>
      </c>
      <c r="C450" s="5">
        <v>1.5</v>
      </c>
      <c r="D450" s="1"/>
    </row>
    <row r="451" spans="1:4" ht="12.75">
      <c r="A451" s="18"/>
      <c r="B451" s="1" t="s">
        <v>1</v>
      </c>
      <c r="C451" s="2">
        <v>64.47</v>
      </c>
      <c r="D451" s="4">
        <f>C450*C451</f>
        <v>96.705</v>
      </c>
    </row>
    <row r="452" spans="1:4" ht="12.75">
      <c r="A452" s="18"/>
      <c r="B452" s="1" t="s">
        <v>2</v>
      </c>
      <c r="C452" s="6" t="s">
        <v>7</v>
      </c>
      <c r="D452" s="4">
        <f>D451*20.2/100</f>
        <v>19.534409999999998</v>
      </c>
    </row>
    <row r="453" spans="1:4" ht="12.75">
      <c r="A453" s="18"/>
      <c r="B453" s="1" t="s">
        <v>11</v>
      </c>
      <c r="C453" s="6"/>
      <c r="D453" s="4">
        <f>SUM(D451:D452)</f>
        <v>116.23940999999999</v>
      </c>
    </row>
    <row r="454" spans="1:4" ht="12.75">
      <c r="A454" s="18"/>
      <c r="B454" s="1" t="s">
        <v>3</v>
      </c>
      <c r="C454" s="6" t="s">
        <v>8</v>
      </c>
      <c r="D454" s="4">
        <f>D453*62.6/100</f>
        <v>72.76587066</v>
      </c>
    </row>
    <row r="455" spans="1:4" ht="12.75">
      <c r="A455" s="18"/>
      <c r="B455" s="1" t="s">
        <v>6</v>
      </c>
      <c r="C455" s="6" t="s">
        <v>9</v>
      </c>
      <c r="D455" s="4">
        <f>D453*20.2/100</f>
        <v>23.480360819999998</v>
      </c>
    </row>
    <row r="456" spans="1:4" ht="12.75">
      <c r="A456" s="18"/>
      <c r="B456" s="1" t="s">
        <v>4</v>
      </c>
      <c r="C456" s="2"/>
      <c r="D456" s="4">
        <f>D453+D454+D455</f>
        <v>212.48564147999997</v>
      </c>
    </row>
    <row r="457" spans="1:4" ht="12.75">
      <c r="A457" s="18"/>
      <c r="B457" s="1" t="s">
        <v>5</v>
      </c>
      <c r="C457" s="3">
        <v>0.3</v>
      </c>
      <c r="D457" s="4">
        <f>D456*30/100</f>
        <v>63.745692443999985</v>
      </c>
    </row>
    <row r="458" spans="1:4" ht="12.75">
      <c r="A458" s="18"/>
      <c r="B458" s="1" t="s">
        <v>12</v>
      </c>
      <c r="C458" s="2"/>
      <c r="D458" s="8">
        <f>D456+D457</f>
        <v>276.23133392399996</v>
      </c>
    </row>
    <row r="459" spans="1:4" ht="12.75">
      <c r="A459" s="18"/>
      <c r="B459" s="1"/>
      <c r="C459" s="1"/>
      <c r="D459" s="1"/>
    </row>
    <row r="460" spans="1:4" ht="12.75">
      <c r="A460" s="18">
        <v>42</v>
      </c>
      <c r="B460" s="9" t="s">
        <v>53</v>
      </c>
      <c r="C460" s="1"/>
      <c r="D460" s="1"/>
    </row>
    <row r="461" spans="1:4" ht="12.75">
      <c r="A461" s="18"/>
      <c r="B461" s="1" t="s">
        <v>10</v>
      </c>
      <c r="C461" s="5">
        <v>1.47</v>
      </c>
      <c r="D461" s="1"/>
    </row>
    <row r="462" spans="1:4" ht="12.75">
      <c r="A462" s="18"/>
      <c r="B462" s="1" t="s">
        <v>1</v>
      </c>
      <c r="C462" s="2">
        <v>64.47</v>
      </c>
      <c r="D462" s="4">
        <f>C461*C462</f>
        <v>94.7709</v>
      </c>
    </row>
    <row r="463" spans="1:4" ht="12.75">
      <c r="A463" s="18"/>
      <c r="B463" s="1" t="s">
        <v>2</v>
      </c>
      <c r="C463" s="6" t="s">
        <v>7</v>
      </c>
      <c r="D463" s="4">
        <f>D462*20.2/100</f>
        <v>19.143721799999998</v>
      </c>
    </row>
    <row r="464" spans="1:4" ht="12.75">
      <c r="A464" s="18"/>
      <c r="B464" s="1" t="s">
        <v>11</v>
      </c>
      <c r="C464" s="6"/>
      <c r="D464" s="4">
        <f>SUM(D462:D463)</f>
        <v>113.91462179999999</v>
      </c>
    </row>
    <row r="465" spans="1:4" ht="12.75">
      <c r="A465" s="18"/>
      <c r="B465" s="1" t="s">
        <v>3</v>
      </c>
      <c r="C465" s="6" t="s">
        <v>8</v>
      </c>
      <c r="D465" s="4">
        <f>D464*62.6/100</f>
        <v>71.3105532468</v>
      </c>
    </row>
    <row r="466" spans="1:4" ht="12.75">
      <c r="A466" s="18"/>
      <c r="B466" s="1" t="s">
        <v>6</v>
      </c>
      <c r="C466" s="6" t="s">
        <v>9</v>
      </c>
      <c r="D466" s="4">
        <f>D464*20.2/100</f>
        <v>23.010753603599998</v>
      </c>
    </row>
    <row r="467" spans="1:4" ht="12.75">
      <c r="A467" s="18"/>
      <c r="B467" s="1" t="s">
        <v>4</v>
      </c>
      <c r="C467" s="2"/>
      <c r="D467" s="4">
        <f>D464+D465+D466</f>
        <v>208.23592865039998</v>
      </c>
    </row>
    <row r="468" spans="1:4" ht="12.75">
      <c r="A468" s="18"/>
      <c r="B468" s="1" t="s">
        <v>5</v>
      </c>
      <c r="C468" s="3">
        <v>0.3</v>
      </c>
      <c r="D468" s="4">
        <f>D467*30/100</f>
        <v>62.47077859511999</v>
      </c>
    </row>
    <row r="469" spans="1:4" ht="12.75">
      <c r="A469" s="18"/>
      <c r="B469" s="1" t="s">
        <v>12</v>
      </c>
      <c r="C469" s="2"/>
      <c r="D469" s="8">
        <f>D467+D468</f>
        <v>270.70670724551996</v>
      </c>
    </row>
    <row r="470" spans="1:4" ht="12.75">
      <c r="A470" s="18"/>
      <c r="B470" s="1"/>
      <c r="C470" s="1"/>
      <c r="D470" s="1"/>
    </row>
    <row r="471" spans="1:4" ht="12.75">
      <c r="A471" s="18">
        <v>43</v>
      </c>
      <c r="B471" s="9" t="s">
        <v>54</v>
      </c>
      <c r="C471" s="1"/>
      <c r="D471" s="1"/>
    </row>
    <row r="472" spans="1:4" ht="12.75">
      <c r="A472" s="18"/>
      <c r="B472" s="1" t="s">
        <v>10</v>
      </c>
      <c r="C472" s="5">
        <v>1.2</v>
      </c>
      <c r="D472" s="1"/>
    </row>
    <row r="473" spans="1:4" ht="12.75">
      <c r="A473" s="18"/>
      <c r="B473" s="1" t="s">
        <v>1</v>
      </c>
      <c r="C473" s="2">
        <v>64.47</v>
      </c>
      <c r="D473" s="4">
        <f>C472*C473</f>
        <v>77.36399999999999</v>
      </c>
    </row>
    <row r="474" spans="1:4" ht="12.75">
      <c r="A474" s="18"/>
      <c r="B474" s="1" t="s">
        <v>2</v>
      </c>
      <c r="C474" s="6" t="s">
        <v>7</v>
      </c>
      <c r="D474" s="4">
        <f>D473*20.2/100</f>
        <v>15.627527999999998</v>
      </c>
    </row>
    <row r="475" spans="1:4" ht="12.75">
      <c r="A475" s="18"/>
      <c r="B475" s="1" t="s">
        <v>11</v>
      </c>
      <c r="C475" s="6"/>
      <c r="D475" s="4">
        <f>SUM(D473:D474)</f>
        <v>92.99152799999999</v>
      </c>
    </row>
    <row r="476" spans="1:4" ht="12.75">
      <c r="A476" s="18"/>
      <c r="B476" s="1" t="s">
        <v>3</v>
      </c>
      <c r="C476" s="6" t="s">
        <v>8</v>
      </c>
      <c r="D476" s="4">
        <f>D475*62.6/100</f>
        <v>58.212696527999995</v>
      </c>
    </row>
    <row r="477" spans="1:4" ht="12.75">
      <c r="A477" s="18"/>
      <c r="B477" s="1" t="s">
        <v>6</v>
      </c>
      <c r="C477" s="6" t="s">
        <v>9</v>
      </c>
      <c r="D477" s="4">
        <f>D475*20.2/100</f>
        <v>18.784288655999998</v>
      </c>
    </row>
    <row r="478" spans="1:4" ht="12.75">
      <c r="A478" s="18"/>
      <c r="B478" s="1" t="s">
        <v>4</v>
      </c>
      <c r="C478" s="2"/>
      <c r="D478" s="4">
        <f>D475+D476+D477</f>
        <v>169.988513184</v>
      </c>
    </row>
    <row r="479" spans="1:4" ht="12.75">
      <c r="A479" s="18"/>
      <c r="B479" s="1" t="s">
        <v>5</v>
      </c>
      <c r="C479" s="3">
        <v>0.3</v>
      </c>
      <c r="D479" s="4">
        <f>D478*30/100</f>
        <v>50.9965539552</v>
      </c>
    </row>
    <row r="480" spans="1:4" ht="12.75">
      <c r="A480" s="18"/>
      <c r="B480" s="1" t="s">
        <v>12</v>
      </c>
      <c r="C480" s="2"/>
      <c r="D480" s="8">
        <f>D478+D479</f>
        <v>220.9850671392</v>
      </c>
    </row>
    <row r="481" spans="1:4" ht="12.75">
      <c r="A481" s="18"/>
      <c r="B481" s="1"/>
      <c r="C481" s="1"/>
      <c r="D481" s="1"/>
    </row>
    <row r="482" spans="1:4" ht="25.5" customHeight="1">
      <c r="A482" s="18">
        <v>44</v>
      </c>
      <c r="B482" s="42" t="s">
        <v>57</v>
      </c>
      <c r="C482" s="43"/>
      <c r="D482" s="44"/>
    </row>
    <row r="483" spans="1:4" ht="12.75">
      <c r="A483" s="18"/>
      <c r="B483" s="1" t="s">
        <v>10</v>
      </c>
      <c r="C483" s="5">
        <v>2.7</v>
      </c>
      <c r="D483" s="1"/>
    </row>
    <row r="484" spans="1:4" ht="12.75">
      <c r="A484" s="18"/>
      <c r="B484" s="1" t="s">
        <v>1</v>
      </c>
      <c r="C484" s="2">
        <v>64.47</v>
      </c>
      <c r="D484" s="4">
        <f>C483*C484</f>
        <v>174.06900000000002</v>
      </c>
    </row>
    <row r="485" spans="1:4" ht="12.75">
      <c r="A485" s="18"/>
      <c r="B485" s="1" t="s">
        <v>2</v>
      </c>
      <c r="C485" s="6" t="s">
        <v>7</v>
      </c>
      <c r="D485" s="4">
        <f>D484*20.2/100</f>
        <v>35.161938</v>
      </c>
    </row>
    <row r="486" spans="1:4" ht="12.75">
      <c r="A486" s="18"/>
      <c r="B486" s="1" t="s">
        <v>11</v>
      </c>
      <c r="C486" s="6"/>
      <c r="D486" s="4">
        <f>SUM(D484:D485)</f>
        <v>209.230938</v>
      </c>
    </row>
    <row r="487" spans="1:4" ht="12.75">
      <c r="A487" s="18"/>
      <c r="B487" s="1" t="s">
        <v>3</v>
      </c>
      <c r="C487" s="6" t="s">
        <v>8</v>
      </c>
      <c r="D487" s="4">
        <f>D486*62.6/100</f>
        <v>130.97856718800003</v>
      </c>
    </row>
    <row r="488" spans="1:4" ht="12.75">
      <c r="A488" s="18"/>
      <c r="B488" s="1" t="s">
        <v>6</v>
      </c>
      <c r="C488" s="6" t="s">
        <v>9</v>
      </c>
      <c r="D488" s="4">
        <f>D486*20.2/100</f>
        <v>42.264649476</v>
      </c>
    </row>
    <row r="489" spans="1:4" ht="12.75">
      <c r="A489" s="18"/>
      <c r="B489" s="1" t="s">
        <v>4</v>
      </c>
      <c r="C489" s="2"/>
      <c r="D489" s="4">
        <f>D486+D487+D488</f>
        <v>382.474154664</v>
      </c>
    </row>
    <row r="490" spans="1:4" ht="12.75">
      <c r="A490" s="18"/>
      <c r="B490" s="1" t="s">
        <v>5</v>
      </c>
      <c r="C490" s="3">
        <v>0.3</v>
      </c>
      <c r="D490" s="4">
        <f>D489*30/100</f>
        <v>114.74224639920001</v>
      </c>
    </row>
    <row r="491" spans="1:4" ht="12.75">
      <c r="A491" s="18"/>
      <c r="B491" s="1" t="s">
        <v>12</v>
      </c>
      <c r="C491" s="2"/>
      <c r="D491" s="8">
        <f>D489+D490</f>
        <v>497.2164010632</v>
      </c>
    </row>
    <row r="492" spans="1:4" ht="12.75">
      <c r="A492" s="18"/>
      <c r="B492" s="1"/>
      <c r="C492" s="1"/>
      <c r="D492" s="1"/>
    </row>
    <row r="493" spans="1:4" ht="28.5" customHeight="1">
      <c r="A493" s="18">
        <v>45</v>
      </c>
      <c r="B493" s="42" t="s">
        <v>55</v>
      </c>
      <c r="C493" s="43"/>
      <c r="D493" s="44"/>
    </row>
    <row r="494" spans="1:4" ht="12.75">
      <c r="A494" s="18"/>
      <c r="B494" s="1" t="s">
        <v>10</v>
      </c>
      <c r="C494" s="5">
        <v>2.79</v>
      </c>
      <c r="D494" s="1"/>
    </row>
    <row r="495" spans="1:4" ht="12.75">
      <c r="A495" s="18"/>
      <c r="B495" s="1" t="s">
        <v>1</v>
      </c>
      <c r="C495" s="2">
        <v>64.47</v>
      </c>
      <c r="D495" s="4">
        <f>C494*C495</f>
        <v>179.8713</v>
      </c>
    </row>
    <row r="496" spans="1:4" ht="12.75">
      <c r="A496" s="18"/>
      <c r="B496" s="1" t="s">
        <v>2</v>
      </c>
      <c r="C496" s="6" t="s">
        <v>7</v>
      </c>
      <c r="D496" s="4">
        <f>D495*20.2/100</f>
        <v>36.3340026</v>
      </c>
    </row>
    <row r="497" spans="1:4" ht="12.75">
      <c r="A497" s="18"/>
      <c r="B497" s="1" t="s">
        <v>11</v>
      </c>
      <c r="C497" s="6"/>
      <c r="D497" s="4">
        <f>SUM(D495:D496)</f>
        <v>216.20530259999998</v>
      </c>
    </row>
    <row r="498" spans="1:4" ht="12.75">
      <c r="A498" s="18"/>
      <c r="B498" s="1" t="s">
        <v>3</v>
      </c>
      <c r="C498" s="6" t="s">
        <v>8</v>
      </c>
      <c r="D498" s="4">
        <f>D497*62.6/100</f>
        <v>135.34451942759998</v>
      </c>
    </row>
    <row r="499" spans="1:4" ht="12.75">
      <c r="A499" s="18"/>
      <c r="B499" s="1" t="s">
        <v>6</v>
      </c>
      <c r="C499" s="6" t="s">
        <v>9</v>
      </c>
      <c r="D499" s="4">
        <f>D497*20.2/100</f>
        <v>43.673471125199995</v>
      </c>
    </row>
    <row r="500" spans="1:4" ht="12.75">
      <c r="A500" s="18"/>
      <c r="B500" s="1" t="s">
        <v>4</v>
      </c>
      <c r="C500" s="2"/>
      <c r="D500" s="4">
        <f>D497+D498+D499</f>
        <v>395.2232931527999</v>
      </c>
    </row>
    <row r="501" spans="1:4" ht="12.75">
      <c r="A501" s="18"/>
      <c r="B501" s="1" t="s">
        <v>5</v>
      </c>
      <c r="C501" s="3">
        <v>0.3</v>
      </c>
      <c r="D501" s="4">
        <f>D500*30/100</f>
        <v>118.56698794583997</v>
      </c>
    </row>
    <row r="502" spans="1:4" ht="12.75">
      <c r="A502" s="18"/>
      <c r="B502" s="1" t="s">
        <v>12</v>
      </c>
      <c r="C502" s="2"/>
      <c r="D502" s="8">
        <f>D500+D501</f>
        <v>513.7902810986399</v>
      </c>
    </row>
    <row r="503" spans="1:4" ht="12.75">
      <c r="A503" s="18"/>
      <c r="B503" s="1"/>
      <c r="C503" s="1"/>
      <c r="D503" s="1"/>
    </row>
    <row r="504" spans="1:4" ht="28.5" customHeight="1">
      <c r="A504" s="18">
        <v>46</v>
      </c>
      <c r="B504" s="42" t="s">
        <v>56</v>
      </c>
      <c r="C504" s="43"/>
      <c r="D504" s="44"/>
    </row>
    <row r="505" spans="1:4" ht="12.75">
      <c r="A505" s="18"/>
      <c r="B505" s="1" t="s">
        <v>10</v>
      </c>
      <c r="C505" s="5">
        <v>2.9</v>
      </c>
      <c r="D505" s="1"/>
    </row>
    <row r="506" spans="1:4" ht="12.75">
      <c r="A506" s="18"/>
      <c r="B506" s="1" t="s">
        <v>1</v>
      </c>
      <c r="C506" s="2">
        <v>64.47</v>
      </c>
      <c r="D506" s="4">
        <f>C505*C506</f>
        <v>186.963</v>
      </c>
    </row>
    <row r="507" spans="1:4" ht="12.75">
      <c r="A507" s="18"/>
      <c r="B507" s="1" t="s">
        <v>2</v>
      </c>
      <c r="C507" s="6" t="s">
        <v>7</v>
      </c>
      <c r="D507" s="4">
        <f>D506*20.2/100</f>
        <v>37.766526</v>
      </c>
    </row>
    <row r="508" spans="1:4" ht="12.75">
      <c r="A508" s="18"/>
      <c r="B508" s="1" t="s">
        <v>11</v>
      </c>
      <c r="C508" s="6"/>
      <c r="D508" s="4">
        <f>SUM(D506:D507)</f>
        <v>224.729526</v>
      </c>
    </row>
    <row r="509" spans="1:4" ht="12.75">
      <c r="A509" s="18"/>
      <c r="B509" s="1" t="s">
        <v>3</v>
      </c>
      <c r="C509" s="6" t="s">
        <v>8</v>
      </c>
      <c r="D509" s="4">
        <f>D508*62.6/100</f>
        <v>140.680683276</v>
      </c>
    </row>
    <row r="510" spans="1:4" ht="12.75">
      <c r="A510" s="18"/>
      <c r="B510" s="1" t="s">
        <v>6</v>
      </c>
      <c r="C510" s="6" t="s">
        <v>9</v>
      </c>
      <c r="D510" s="4">
        <f>D508*20.2/100</f>
        <v>45.395364252</v>
      </c>
    </row>
    <row r="511" spans="1:4" ht="12.75">
      <c r="A511" s="18"/>
      <c r="B511" s="1" t="s">
        <v>4</v>
      </c>
      <c r="C511" s="2"/>
      <c r="D511" s="4">
        <f>D508+D509+D510</f>
        <v>410.80557352799997</v>
      </c>
    </row>
    <row r="512" spans="1:4" ht="12.75">
      <c r="A512" s="18"/>
      <c r="B512" s="1" t="s">
        <v>5</v>
      </c>
      <c r="C512" s="3">
        <v>0.3</v>
      </c>
      <c r="D512" s="4">
        <f>D511*30/100</f>
        <v>123.2416720584</v>
      </c>
    </row>
    <row r="513" spans="1:4" ht="12.75">
      <c r="A513" s="18"/>
      <c r="B513" s="1" t="s">
        <v>12</v>
      </c>
      <c r="C513" s="2"/>
      <c r="D513" s="8">
        <f>D511+D512</f>
        <v>534.0472455864</v>
      </c>
    </row>
    <row r="514" spans="1:4" ht="12.75">
      <c r="A514" s="18"/>
      <c r="B514" s="1"/>
      <c r="C514" s="1"/>
      <c r="D514" s="1"/>
    </row>
    <row r="515" spans="1:4" ht="24" customHeight="1">
      <c r="A515" s="18">
        <v>47</v>
      </c>
      <c r="B515" s="42" t="s">
        <v>58</v>
      </c>
      <c r="C515" s="43"/>
      <c r="D515" s="44"/>
    </row>
    <row r="516" spans="1:4" ht="12.75">
      <c r="A516" s="18"/>
      <c r="B516" s="1" t="s">
        <v>10</v>
      </c>
      <c r="C516" s="5">
        <v>3.2</v>
      </c>
      <c r="D516" s="1"/>
    </row>
    <row r="517" spans="1:4" ht="12.75">
      <c r="A517" s="18"/>
      <c r="B517" s="1" t="s">
        <v>1</v>
      </c>
      <c r="C517" s="2">
        <v>64.47</v>
      </c>
      <c r="D517" s="4">
        <f>C516*C517</f>
        <v>206.304</v>
      </c>
    </row>
    <row r="518" spans="1:4" ht="12.75">
      <c r="A518" s="18"/>
      <c r="B518" s="1" t="s">
        <v>2</v>
      </c>
      <c r="C518" s="6" t="s">
        <v>7</v>
      </c>
      <c r="D518" s="4">
        <f>D517*20.2/100</f>
        <v>41.673408</v>
      </c>
    </row>
    <row r="519" spans="1:4" ht="12.75">
      <c r="A519" s="18"/>
      <c r="B519" s="1" t="s">
        <v>11</v>
      </c>
      <c r="C519" s="6"/>
      <c r="D519" s="4">
        <f>SUM(D517:D518)</f>
        <v>247.977408</v>
      </c>
    </row>
    <row r="520" spans="1:4" ht="12.75">
      <c r="A520" s="18"/>
      <c r="B520" s="1" t="s">
        <v>3</v>
      </c>
      <c r="C520" s="6" t="s">
        <v>8</v>
      </c>
      <c r="D520" s="4">
        <f>D519*62.6/100</f>
        <v>155.233857408</v>
      </c>
    </row>
    <row r="521" spans="1:4" ht="12.75">
      <c r="A521" s="18"/>
      <c r="B521" s="1" t="s">
        <v>6</v>
      </c>
      <c r="C521" s="6" t="s">
        <v>9</v>
      </c>
      <c r="D521" s="4">
        <f>D519*20.2/100</f>
        <v>50.09143641599999</v>
      </c>
    </row>
    <row r="522" spans="1:4" ht="12.75">
      <c r="A522" s="18"/>
      <c r="B522" s="1" t="s">
        <v>4</v>
      </c>
      <c r="C522" s="2"/>
      <c r="D522" s="4">
        <f>D519+D520+D521</f>
        <v>453.302701824</v>
      </c>
    </row>
    <row r="523" spans="1:4" ht="12.75">
      <c r="A523" s="18"/>
      <c r="B523" s="1" t="s">
        <v>5</v>
      </c>
      <c r="C523" s="3">
        <v>0.3</v>
      </c>
      <c r="D523" s="4">
        <f>D522*30/100</f>
        <v>135.9908105472</v>
      </c>
    </row>
    <row r="524" spans="1:4" ht="12.75">
      <c r="A524" s="18"/>
      <c r="B524" s="1" t="s">
        <v>12</v>
      </c>
      <c r="C524" s="2"/>
      <c r="D524" s="8">
        <f>D522+D523</f>
        <v>589.2935123712</v>
      </c>
    </row>
    <row r="525" spans="1:4" ht="24" customHeight="1">
      <c r="A525" s="18">
        <v>48</v>
      </c>
      <c r="B525" s="42" t="s">
        <v>59</v>
      </c>
      <c r="C525" s="43"/>
      <c r="D525" s="44"/>
    </row>
    <row r="526" spans="1:4" ht="12.75">
      <c r="A526" s="18"/>
      <c r="B526" s="1" t="s">
        <v>10</v>
      </c>
      <c r="C526" s="5">
        <v>2.5</v>
      </c>
      <c r="D526" s="1"/>
    </row>
    <row r="527" spans="1:4" ht="12.75">
      <c r="A527" s="18"/>
      <c r="B527" s="1" t="s">
        <v>1</v>
      </c>
      <c r="C527" s="2">
        <v>64.47</v>
      </c>
      <c r="D527" s="4">
        <f>C526*C527</f>
        <v>161.175</v>
      </c>
    </row>
    <row r="528" spans="1:4" ht="12.75">
      <c r="A528" s="18"/>
      <c r="B528" s="1" t="s">
        <v>2</v>
      </c>
      <c r="C528" s="6" t="s">
        <v>7</v>
      </c>
      <c r="D528" s="4">
        <f>D527*20.2/100</f>
        <v>32.55735</v>
      </c>
    </row>
    <row r="529" spans="1:4" ht="12.75">
      <c r="A529" s="18"/>
      <c r="B529" s="1" t="s">
        <v>11</v>
      </c>
      <c r="C529" s="6"/>
      <c r="D529" s="4">
        <f>SUM(D527:D528)</f>
        <v>193.73235</v>
      </c>
    </row>
    <row r="530" spans="1:4" ht="12.75">
      <c r="A530" s="18"/>
      <c r="B530" s="1" t="s">
        <v>3</v>
      </c>
      <c r="C530" s="6" t="s">
        <v>8</v>
      </c>
      <c r="D530" s="4">
        <f>D529*62.6/100</f>
        <v>121.27645109999999</v>
      </c>
    </row>
    <row r="531" spans="1:4" ht="12.75">
      <c r="A531" s="18"/>
      <c r="B531" s="1" t="s">
        <v>6</v>
      </c>
      <c r="C531" s="6" t="s">
        <v>9</v>
      </c>
      <c r="D531" s="4">
        <f>D529*20.2/100</f>
        <v>39.1339347</v>
      </c>
    </row>
    <row r="532" spans="1:4" ht="12.75">
      <c r="A532" s="18"/>
      <c r="B532" s="1" t="s">
        <v>4</v>
      </c>
      <c r="C532" s="2"/>
      <c r="D532" s="4">
        <f>D529+D530+D531</f>
        <v>354.14273579999997</v>
      </c>
    </row>
    <row r="533" spans="1:4" ht="12.75">
      <c r="A533" s="18"/>
      <c r="B533" s="1" t="s">
        <v>5</v>
      </c>
      <c r="C533" s="3">
        <v>0.3</v>
      </c>
      <c r="D533" s="4">
        <f>D532*30/100</f>
        <v>106.24282073999998</v>
      </c>
    </row>
    <row r="534" spans="1:4" ht="12.75">
      <c r="A534" s="18"/>
      <c r="B534" s="1" t="s">
        <v>12</v>
      </c>
      <c r="C534" s="2"/>
      <c r="D534" s="8">
        <f>D532+D533</f>
        <v>460.3855565399999</v>
      </c>
    </row>
    <row r="535" spans="1:4" ht="12.75">
      <c r="A535" s="18"/>
      <c r="B535" s="1"/>
      <c r="C535" s="1"/>
      <c r="D535" s="1"/>
    </row>
    <row r="536" spans="1:4" ht="29.25" customHeight="1">
      <c r="A536" s="18">
        <v>49</v>
      </c>
      <c r="B536" s="42" t="s">
        <v>60</v>
      </c>
      <c r="C536" s="43"/>
      <c r="D536" s="44"/>
    </row>
    <row r="537" spans="1:4" ht="12.75">
      <c r="A537" s="18"/>
      <c r="B537" s="1" t="s">
        <v>10</v>
      </c>
      <c r="C537" s="5">
        <v>2.7</v>
      </c>
      <c r="D537" s="1"/>
    </row>
    <row r="538" spans="1:4" ht="12.75">
      <c r="A538" s="18"/>
      <c r="B538" s="1" t="s">
        <v>1</v>
      </c>
      <c r="C538" s="2">
        <v>64.47</v>
      </c>
      <c r="D538" s="4">
        <f>C537*C538</f>
        <v>174.06900000000002</v>
      </c>
    </row>
    <row r="539" spans="1:4" ht="12.75">
      <c r="A539" s="18"/>
      <c r="B539" s="1" t="s">
        <v>2</v>
      </c>
      <c r="C539" s="6" t="s">
        <v>7</v>
      </c>
      <c r="D539" s="4">
        <f>D538*20.2/100</f>
        <v>35.161938</v>
      </c>
    </row>
    <row r="540" spans="1:4" ht="12.75">
      <c r="A540" s="18"/>
      <c r="B540" s="1" t="s">
        <v>11</v>
      </c>
      <c r="C540" s="6"/>
      <c r="D540" s="4">
        <f>SUM(D538:D539)</f>
        <v>209.230938</v>
      </c>
    </row>
    <row r="541" spans="1:4" ht="12.75">
      <c r="A541" s="18"/>
      <c r="B541" s="1" t="s">
        <v>3</v>
      </c>
      <c r="C541" s="6" t="s">
        <v>8</v>
      </c>
      <c r="D541" s="4">
        <f>D540*62.6/100</f>
        <v>130.97856718800003</v>
      </c>
    </row>
    <row r="542" spans="1:4" ht="12.75">
      <c r="A542" s="18"/>
      <c r="B542" s="1" t="s">
        <v>6</v>
      </c>
      <c r="C542" s="6" t="s">
        <v>9</v>
      </c>
      <c r="D542" s="4">
        <f>D540*20.2/100</f>
        <v>42.264649476</v>
      </c>
    </row>
    <row r="543" spans="1:4" ht="12.75">
      <c r="A543" s="18"/>
      <c r="B543" s="1" t="s">
        <v>4</v>
      </c>
      <c r="C543" s="2"/>
      <c r="D543" s="4">
        <f>D540+D541+D542</f>
        <v>382.474154664</v>
      </c>
    </row>
    <row r="544" spans="1:4" ht="12.75">
      <c r="A544" s="18"/>
      <c r="B544" s="1" t="s">
        <v>5</v>
      </c>
      <c r="C544" s="3">
        <v>0.3</v>
      </c>
      <c r="D544" s="4">
        <f>D543*30/100</f>
        <v>114.74224639920001</v>
      </c>
    </row>
    <row r="545" spans="1:4" ht="12.75">
      <c r="A545" s="18"/>
      <c r="B545" s="1" t="s">
        <v>12</v>
      </c>
      <c r="C545" s="2"/>
      <c r="D545" s="8">
        <f>D543+D544</f>
        <v>497.2164010632</v>
      </c>
    </row>
    <row r="546" spans="1:4" ht="12.75">
      <c r="A546" s="18"/>
      <c r="B546" s="1"/>
      <c r="C546" s="1"/>
      <c r="D546" s="1"/>
    </row>
    <row r="547" spans="1:4" ht="28.5" customHeight="1">
      <c r="A547" s="18">
        <v>50</v>
      </c>
      <c r="B547" s="42" t="s">
        <v>61</v>
      </c>
      <c r="C547" s="43"/>
      <c r="D547" s="44"/>
    </row>
    <row r="548" spans="1:4" ht="12.75">
      <c r="A548" s="18"/>
      <c r="B548" s="1" t="s">
        <v>10</v>
      </c>
      <c r="C548" s="5">
        <v>2.9</v>
      </c>
      <c r="D548" s="1"/>
    </row>
    <row r="549" spans="1:4" ht="12.75">
      <c r="A549" s="18"/>
      <c r="B549" s="1" t="s">
        <v>1</v>
      </c>
      <c r="C549" s="2">
        <v>64.47</v>
      </c>
      <c r="D549" s="4">
        <f>C548*C549</f>
        <v>186.963</v>
      </c>
    </row>
    <row r="550" spans="1:4" ht="12.75">
      <c r="A550" s="18"/>
      <c r="B550" s="1" t="s">
        <v>2</v>
      </c>
      <c r="C550" s="6" t="s">
        <v>7</v>
      </c>
      <c r="D550" s="4">
        <f>D549*20.2/100</f>
        <v>37.766526</v>
      </c>
    </row>
    <row r="551" spans="1:4" ht="12.75">
      <c r="A551" s="18"/>
      <c r="B551" s="1" t="s">
        <v>11</v>
      </c>
      <c r="C551" s="6"/>
      <c r="D551" s="4">
        <f>SUM(D549:D550)</f>
        <v>224.729526</v>
      </c>
    </row>
    <row r="552" spans="1:4" ht="12.75">
      <c r="A552" s="18"/>
      <c r="B552" s="1" t="s">
        <v>3</v>
      </c>
      <c r="C552" s="6" t="s">
        <v>8</v>
      </c>
      <c r="D552" s="4">
        <f>D551*62.6/100</f>
        <v>140.680683276</v>
      </c>
    </row>
    <row r="553" spans="1:4" ht="12.75">
      <c r="A553" s="18"/>
      <c r="B553" s="1" t="s">
        <v>6</v>
      </c>
      <c r="C553" s="6" t="s">
        <v>9</v>
      </c>
      <c r="D553" s="4">
        <f>D551*20.2/100</f>
        <v>45.395364252</v>
      </c>
    </row>
    <row r="554" spans="1:4" ht="12.75">
      <c r="A554" s="18"/>
      <c r="B554" s="1" t="s">
        <v>4</v>
      </c>
      <c r="C554" s="2"/>
      <c r="D554" s="4">
        <f>D551+D552+D553</f>
        <v>410.80557352799997</v>
      </c>
    </row>
    <row r="555" spans="1:4" ht="12.75">
      <c r="A555" s="18"/>
      <c r="B555" s="1" t="s">
        <v>5</v>
      </c>
      <c r="C555" s="3">
        <v>0.3</v>
      </c>
      <c r="D555" s="4">
        <f>D554*30/100</f>
        <v>123.2416720584</v>
      </c>
    </row>
    <row r="556" spans="1:4" ht="12.75">
      <c r="A556" s="18"/>
      <c r="B556" s="1" t="s">
        <v>12</v>
      </c>
      <c r="C556" s="2"/>
      <c r="D556" s="8">
        <f>D554+D555</f>
        <v>534.0472455864</v>
      </c>
    </row>
    <row r="557" spans="1:4" ht="12.75">
      <c r="A557" s="18"/>
      <c r="B557" s="1"/>
      <c r="C557" s="1"/>
      <c r="D557" s="1"/>
    </row>
    <row r="558" spans="1:4" ht="12.75">
      <c r="A558" s="18">
        <v>51</v>
      </c>
      <c r="B558" s="11" t="s">
        <v>62</v>
      </c>
      <c r="C558" s="1"/>
      <c r="D558" s="1"/>
    </row>
    <row r="559" spans="1:4" ht="12.75">
      <c r="A559" s="18"/>
      <c r="B559" s="1" t="s">
        <v>10</v>
      </c>
      <c r="C559" s="5">
        <v>2.3</v>
      </c>
      <c r="D559" s="1"/>
    </row>
    <row r="560" spans="1:4" ht="12.75">
      <c r="A560" s="18"/>
      <c r="B560" s="1" t="s">
        <v>1</v>
      </c>
      <c r="C560" s="2">
        <v>64.47</v>
      </c>
      <c r="D560" s="4">
        <f>C559*C560</f>
        <v>148.28099999999998</v>
      </c>
    </row>
    <row r="561" spans="1:4" ht="12.75">
      <c r="A561" s="18"/>
      <c r="B561" s="1" t="s">
        <v>2</v>
      </c>
      <c r="C561" s="6" t="s">
        <v>7</v>
      </c>
      <c r="D561" s="4">
        <f>D560*20.2/100</f>
        <v>29.952761999999993</v>
      </c>
    </row>
    <row r="562" spans="1:4" ht="12.75">
      <c r="A562" s="18"/>
      <c r="B562" s="1" t="s">
        <v>11</v>
      </c>
      <c r="C562" s="6"/>
      <c r="D562" s="4">
        <f>SUM(D560:D561)</f>
        <v>178.23376199999996</v>
      </c>
    </row>
    <row r="563" spans="1:4" ht="12.75">
      <c r="A563" s="18"/>
      <c r="B563" s="1" t="s">
        <v>3</v>
      </c>
      <c r="C563" s="6" t="s">
        <v>8</v>
      </c>
      <c r="D563" s="4">
        <f>D562*62.6/100</f>
        <v>111.57433501199998</v>
      </c>
    </row>
    <row r="564" spans="1:4" ht="12.75">
      <c r="A564" s="18"/>
      <c r="B564" s="1" t="s">
        <v>6</v>
      </c>
      <c r="C564" s="6" t="s">
        <v>9</v>
      </c>
      <c r="D564" s="4">
        <f>D562*20.2/100</f>
        <v>36.00321992399999</v>
      </c>
    </row>
    <row r="565" spans="1:4" ht="12.75">
      <c r="A565" s="18"/>
      <c r="B565" s="1" t="s">
        <v>4</v>
      </c>
      <c r="C565" s="2"/>
      <c r="D565" s="4">
        <f>D562+D563+D564</f>
        <v>325.81131693599997</v>
      </c>
    </row>
    <row r="566" spans="1:4" ht="12.75">
      <c r="A566" s="18"/>
      <c r="B566" s="1" t="s">
        <v>5</v>
      </c>
      <c r="C566" s="3">
        <v>0.3</v>
      </c>
      <c r="D566" s="4">
        <f>D565*30/100</f>
        <v>97.74339508079998</v>
      </c>
    </row>
    <row r="567" spans="1:4" ht="12.75">
      <c r="A567" s="18"/>
      <c r="B567" s="1" t="s">
        <v>12</v>
      </c>
      <c r="C567" s="2"/>
      <c r="D567" s="8">
        <f>D565+D566</f>
        <v>423.55471201679995</v>
      </c>
    </row>
    <row r="568" spans="1:4" ht="12.75">
      <c r="A568" s="18"/>
      <c r="B568" s="1"/>
      <c r="C568" s="1"/>
      <c r="D568" s="1"/>
    </row>
    <row r="569" spans="1:4" ht="12.75">
      <c r="A569" s="18">
        <v>52</v>
      </c>
      <c r="B569" s="11" t="s">
        <v>63</v>
      </c>
      <c r="C569" s="1"/>
      <c r="D569" s="1"/>
    </row>
    <row r="570" spans="1:4" ht="12.75">
      <c r="A570" s="18"/>
      <c r="B570" s="1" t="s">
        <v>10</v>
      </c>
      <c r="C570" s="5">
        <v>2.45</v>
      </c>
      <c r="D570" s="1"/>
    </row>
    <row r="571" spans="1:4" ht="12.75">
      <c r="A571" s="18"/>
      <c r="B571" s="1" t="s">
        <v>1</v>
      </c>
      <c r="C571" s="2">
        <v>64.47</v>
      </c>
      <c r="D571" s="4">
        <f>C570*C571</f>
        <v>157.9515</v>
      </c>
    </row>
    <row r="572" spans="1:4" ht="12.75">
      <c r="A572" s="18"/>
      <c r="B572" s="1" t="s">
        <v>2</v>
      </c>
      <c r="C572" s="6" t="s">
        <v>7</v>
      </c>
      <c r="D572" s="4">
        <f>D571*20.2/100</f>
        <v>31.906203</v>
      </c>
    </row>
    <row r="573" spans="1:4" ht="12.75">
      <c r="A573" s="18"/>
      <c r="B573" s="1" t="s">
        <v>11</v>
      </c>
      <c r="C573" s="6"/>
      <c r="D573" s="4">
        <f>SUM(D571:D572)</f>
        <v>189.85770300000001</v>
      </c>
    </row>
    <row r="574" spans="1:4" ht="12.75">
      <c r="A574" s="18"/>
      <c r="B574" s="1" t="s">
        <v>3</v>
      </c>
      <c r="C574" s="6" t="s">
        <v>8</v>
      </c>
      <c r="D574" s="4">
        <f>D573*62.6/100</f>
        <v>118.850922078</v>
      </c>
    </row>
    <row r="575" spans="1:4" ht="12.75">
      <c r="A575" s="18"/>
      <c r="B575" s="1" t="s">
        <v>6</v>
      </c>
      <c r="C575" s="6" t="s">
        <v>9</v>
      </c>
      <c r="D575" s="4">
        <f>D573*20.2/100</f>
        <v>38.351256006</v>
      </c>
    </row>
    <row r="576" spans="1:4" ht="12.75">
      <c r="A576" s="18"/>
      <c r="B576" s="1" t="s">
        <v>4</v>
      </c>
      <c r="C576" s="2"/>
      <c r="D576" s="4">
        <f>D573+D574+D575</f>
        <v>347.05988108400004</v>
      </c>
    </row>
    <row r="577" spans="1:4" ht="12.75">
      <c r="A577" s="18"/>
      <c r="B577" s="1" t="s">
        <v>5</v>
      </c>
      <c r="C577" s="3">
        <v>0.3</v>
      </c>
      <c r="D577" s="4">
        <f>D576*30/100</f>
        <v>104.1179643252</v>
      </c>
    </row>
    <row r="578" spans="1:4" ht="12.75">
      <c r="A578" s="18"/>
      <c r="B578" s="1" t="s">
        <v>12</v>
      </c>
      <c r="C578" s="2"/>
      <c r="D578" s="8">
        <f>D576+D577</f>
        <v>451.1778454092</v>
      </c>
    </row>
    <row r="579" ht="12.75">
      <c r="A579" s="19"/>
    </row>
    <row r="580" spans="1:4" ht="12.75">
      <c r="A580" s="18">
        <v>53</v>
      </c>
      <c r="B580" s="11" t="s">
        <v>64</v>
      </c>
      <c r="C580" s="1"/>
      <c r="D580" s="1"/>
    </row>
    <row r="581" spans="1:4" ht="12.75">
      <c r="A581" s="18"/>
      <c r="B581" s="1" t="s">
        <v>10</v>
      </c>
      <c r="C581" s="5">
        <v>2.63</v>
      </c>
      <c r="D581" s="1"/>
    </row>
    <row r="582" spans="1:4" ht="12.75">
      <c r="A582" s="18"/>
      <c r="B582" s="1" t="s">
        <v>1</v>
      </c>
      <c r="C582" s="2">
        <v>64.47</v>
      </c>
      <c r="D582" s="4">
        <f>C581*C582</f>
        <v>169.5561</v>
      </c>
    </row>
    <row r="583" spans="1:4" ht="12.75">
      <c r="A583" s="18"/>
      <c r="B583" s="1" t="s">
        <v>2</v>
      </c>
      <c r="C583" s="6" t="s">
        <v>7</v>
      </c>
      <c r="D583" s="4">
        <f>D582*20.2/100</f>
        <v>34.250332199999995</v>
      </c>
    </row>
    <row r="584" spans="1:4" ht="12.75">
      <c r="A584" s="18"/>
      <c r="B584" s="1" t="s">
        <v>11</v>
      </c>
      <c r="C584" s="6"/>
      <c r="D584" s="4">
        <f>SUM(D582:D583)</f>
        <v>203.8064322</v>
      </c>
    </row>
    <row r="585" spans="1:4" ht="12.75">
      <c r="A585" s="18"/>
      <c r="B585" s="1" t="s">
        <v>3</v>
      </c>
      <c r="C585" s="6" t="s">
        <v>8</v>
      </c>
      <c r="D585" s="4">
        <f>D584*62.6/100</f>
        <v>127.5828265572</v>
      </c>
    </row>
    <row r="586" spans="1:4" ht="12.75">
      <c r="A586" s="18"/>
      <c r="B586" s="1" t="s">
        <v>6</v>
      </c>
      <c r="C586" s="6" t="s">
        <v>9</v>
      </c>
      <c r="D586" s="4">
        <f>D584*20.2/100</f>
        <v>41.16889930439999</v>
      </c>
    </row>
    <row r="587" spans="1:4" ht="12.75">
      <c r="A587" s="18"/>
      <c r="B587" s="1" t="s">
        <v>4</v>
      </c>
      <c r="C587" s="2"/>
      <c r="D587" s="4">
        <f>D584+D585+D586</f>
        <v>372.55815806159995</v>
      </c>
    </row>
    <row r="588" spans="1:4" ht="12.75">
      <c r="A588" s="18"/>
      <c r="B588" s="1" t="s">
        <v>5</v>
      </c>
      <c r="C588" s="3">
        <v>0.3</v>
      </c>
      <c r="D588" s="4">
        <f>D587*30/100</f>
        <v>111.76744741847999</v>
      </c>
    </row>
    <row r="589" spans="1:4" ht="12.75">
      <c r="A589" s="18"/>
      <c r="B589" s="1" t="s">
        <v>12</v>
      </c>
      <c r="C589" s="2"/>
      <c r="D589" s="8">
        <f>D587+D588</f>
        <v>484.32560548007996</v>
      </c>
    </row>
    <row r="590" spans="1:4" ht="12.75">
      <c r="A590" s="18"/>
      <c r="B590" s="1"/>
      <c r="C590" s="1"/>
      <c r="D590" s="1"/>
    </row>
    <row r="591" spans="1:4" ht="12.75">
      <c r="A591" s="18">
        <v>54</v>
      </c>
      <c r="B591" s="9" t="s">
        <v>65</v>
      </c>
      <c r="C591" s="1"/>
      <c r="D591" s="1"/>
    </row>
    <row r="592" spans="1:4" ht="12.75">
      <c r="A592" s="18"/>
      <c r="B592" s="1" t="s">
        <v>10</v>
      </c>
      <c r="C592" s="6" t="s">
        <v>67</v>
      </c>
      <c r="D592" s="1"/>
    </row>
    <row r="593" spans="1:4" ht="12.75">
      <c r="A593" s="18"/>
      <c r="B593" s="1" t="s">
        <v>1</v>
      </c>
      <c r="C593" s="2">
        <v>64.47</v>
      </c>
      <c r="D593" s="4">
        <f>C592*C593</f>
        <v>12.894</v>
      </c>
    </row>
    <row r="594" spans="1:4" ht="12.75">
      <c r="A594" s="18"/>
      <c r="B594" s="1" t="s">
        <v>2</v>
      </c>
      <c r="C594" s="6" t="s">
        <v>7</v>
      </c>
      <c r="D594" s="4">
        <f>D593*20.2/100</f>
        <v>2.604588</v>
      </c>
    </row>
    <row r="595" spans="1:4" ht="12.75">
      <c r="A595" s="18"/>
      <c r="B595" s="1" t="s">
        <v>11</v>
      </c>
      <c r="C595" s="6"/>
      <c r="D595" s="4">
        <f>SUM(D593:D594)</f>
        <v>15.498588</v>
      </c>
    </row>
    <row r="596" spans="1:4" ht="12.75">
      <c r="A596" s="18"/>
      <c r="B596" s="1" t="s">
        <v>3</v>
      </c>
      <c r="C596" s="6" t="s">
        <v>8</v>
      </c>
      <c r="D596" s="4">
        <f>D595*62.6/100</f>
        <v>9.702116088</v>
      </c>
    </row>
    <row r="597" spans="1:4" ht="12.75">
      <c r="A597" s="18"/>
      <c r="B597" s="1" t="s">
        <v>6</v>
      </c>
      <c r="C597" s="6" t="s">
        <v>9</v>
      </c>
      <c r="D597" s="4">
        <f>D595*20.2/100</f>
        <v>3.1307147759999996</v>
      </c>
    </row>
    <row r="598" spans="1:4" ht="12.75">
      <c r="A598" s="18"/>
      <c r="B598" s="1" t="s">
        <v>4</v>
      </c>
      <c r="C598" s="2"/>
      <c r="D598" s="4">
        <f>D595+D596+D597</f>
        <v>28.331418864</v>
      </c>
    </row>
    <row r="599" spans="1:4" ht="12.75">
      <c r="A599" s="18"/>
      <c r="B599" s="1" t="s">
        <v>5</v>
      </c>
      <c r="C599" s="3">
        <v>0.3</v>
      </c>
      <c r="D599" s="4">
        <f>D598*30/100</f>
        <v>8.4994256592</v>
      </c>
    </row>
    <row r="600" spans="1:4" ht="12.75">
      <c r="A600" s="18"/>
      <c r="B600" s="1" t="s">
        <v>12</v>
      </c>
      <c r="C600" s="2"/>
      <c r="D600" s="8">
        <f>D598+D599</f>
        <v>36.8308445232</v>
      </c>
    </row>
    <row r="601" spans="1:4" ht="12.75">
      <c r="A601" s="18"/>
      <c r="B601" s="1"/>
      <c r="C601" s="1"/>
      <c r="D601" s="1"/>
    </row>
    <row r="602" spans="1:4" ht="12.75">
      <c r="A602" s="18">
        <v>55</v>
      </c>
      <c r="B602" s="9" t="s">
        <v>66</v>
      </c>
      <c r="C602" s="1"/>
      <c r="D602" s="1"/>
    </row>
    <row r="603" spans="1:4" ht="12.75">
      <c r="A603" s="18"/>
      <c r="B603" s="1" t="s">
        <v>10</v>
      </c>
      <c r="C603" s="6" t="s">
        <v>68</v>
      </c>
      <c r="D603" s="1"/>
    </row>
    <row r="604" spans="1:4" ht="12.75">
      <c r="A604" s="18"/>
      <c r="B604" s="1" t="s">
        <v>1</v>
      </c>
      <c r="C604" s="2">
        <v>64.47</v>
      </c>
      <c r="D604" s="4">
        <f>C603*C604</f>
        <v>22.5645</v>
      </c>
    </row>
    <row r="605" spans="1:4" ht="12.75">
      <c r="A605" s="18"/>
      <c r="B605" s="1" t="s">
        <v>2</v>
      </c>
      <c r="C605" s="6" t="s">
        <v>7</v>
      </c>
      <c r="D605" s="4">
        <f>D604*20.2/100</f>
        <v>4.558028999999999</v>
      </c>
    </row>
    <row r="606" spans="1:4" ht="12.75">
      <c r="A606" s="18"/>
      <c r="B606" s="1" t="s">
        <v>11</v>
      </c>
      <c r="C606" s="6"/>
      <c r="D606" s="4">
        <f>SUM(D604:D605)</f>
        <v>27.122529</v>
      </c>
    </row>
    <row r="607" spans="1:4" ht="12.75">
      <c r="A607" s="18"/>
      <c r="B607" s="1" t="s">
        <v>3</v>
      </c>
      <c r="C607" s="6" t="s">
        <v>8</v>
      </c>
      <c r="D607" s="4">
        <f>D606*62.6/100</f>
        <v>16.978703154</v>
      </c>
    </row>
    <row r="608" spans="1:4" ht="12.75">
      <c r="A608" s="18"/>
      <c r="B608" s="1" t="s">
        <v>6</v>
      </c>
      <c r="C608" s="6" t="s">
        <v>9</v>
      </c>
      <c r="D608" s="4">
        <f>D606*20.2/100</f>
        <v>5.478750858</v>
      </c>
    </row>
    <row r="609" spans="1:4" ht="12.75">
      <c r="A609" s="18"/>
      <c r="B609" s="1" t="s">
        <v>4</v>
      </c>
      <c r="C609" s="2"/>
      <c r="D609" s="4">
        <f>D606+D607+D608</f>
        <v>49.579983012</v>
      </c>
    </row>
    <row r="610" spans="1:4" ht="12.75">
      <c r="A610" s="18"/>
      <c r="B610" s="1" t="s">
        <v>5</v>
      </c>
      <c r="C610" s="3">
        <v>0.3</v>
      </c>
      <c r="D610" s="4">
        <f>D609*30/100</f>
        <v>14.8739949036</v>
      </c>
    </row>
    <row r="611" spans="1:4" ht="12.75">
      <c r="A611" s="18"/>
      <c r="B611" s="1" t="s">
        <v>12</v>
      </c>
      <c r="C611" s="2"/>
      <c r="D611" s="8">
        <f>D609+D610</f>
        <v>64.4539779156</v>
      </c>
    </row>
    <row r="612" spans="1:4" ht="12.75">
      <c r="A612" s="18"/>
      <c r="B612" s="1"/>
      <c r="C612" s="1"/>
      <c r="D612" s="1"/>
    </row>
    <row r="613" spans="1:4" ht="12.75">
      <c r="A613" s="18">
        <v>56</v>
      </c>
      <c r="B613" s="9" t="s">
        <v>69</v>
      </c>
      <c r="C613" s="1"/>
      <c r="D613" s="1"/>
    </row>
    <row r="614" spans="1:4" ht="12.75">
      <c r="A614" s="18"/>
      <c r="B614" s="1" t="s">
        <v>10</v>
      </c>
      <c r="C614" s="6" t="s">
        <v>70</v>
      </c>
      <c r="D614" s="1"/>
    </row>
    <row r="615" spans="1:4" ht="12.75">
      <c r="A615" s="18"/>
      <c r="B615" s="1" t="s">
        <v>1</v>
      </c>
      <c r="C615" s="2">
        <v>64.47</v>
      </c>
      <c r="D615" s="4">
        <f>C614*C615</f>
        <v>17.4069</v>
      </c>
    </row>
    <row r="616" spans="1:4" ht="12.75">
      <c r="A616" s="18"/>
      <c r="B616" s="1" t="s">
        <v>2</v>
      </c>
      <c r="C616" s="6" t="s">
        <v>7</v>
      </c>
      <c r="D616" s="4">
        <f>D615*20.2/100</f>
        <v>3.5161938</v>
      </c>
    </row>
    <row r="617" spans="1:4" ht="12.75">
      <c r="A617" s="18"/>
      <c r="B617" s="1" t="s">
        <v>11</v>
      </c>
      <c r="C617" s="6"/>
      <c r="D617" s="4">
        <f>SUM(D615:D616)</f>
        <v>20.9230938</v>
      </c>
    </row>
    <row r="618" spans="1:4" ht="12.75">
      <c r="A618" s="18"/>
      <c r="B618" s="1" t="s">
        <v>3</v>
      </c>
      <c r="C618" s="6" t="s">
        <v>8</v>
      </c>
      <c r="D618" s="4">
        <f>D617*62.6/100</f>
        <v>13.097856718800001</v>
      </c>
    </row>
    <row r="619" spans="1:4" ht="12.75">
      <c r="A619" s="18"/>
      <c r="B619" s="1" t="s">
        <v>6</v>
      </c>
      <c r="C619" s="6" t="s">
        <v>9</v>
      </c>
      <c r="D619" s="4">
        <f>D617*20.2/100</f>
        <v>4.2264649476</v>
      </c>
    </row>
    <row r="620" spans="1:4" ht="12.75">
      <c r="A620" s="18"/>
      <c r="B620" s="1" t="s">
        <v>4</v>
      </c>
      <c r="C620" s="2"/>
      <c r="D620" s="4">
        <f>D617+D618+D619</f>
        <v>38.2474154664</v>
      </c>
    </row>
    <row r="621" spans="1:4" ht="12.75">
      <c r="A621" s="18"/>
      <c r="B621" s="1" t="s">
        <v>5</v>
      </c>
      <c r="C621" s="3">
        <v>0.3</v>
      </c>
      <c r="D621" s="4">
        <f>D620*30/100</f>
        <v>11.474224639920001</v>
      </c>
    </row>
    <row r="622" spans="1:4" ht="12.75">
      <c r="A622" s="18"/>
      <c r="B622" s="1" t="s">
        <v>12</v>
      </c>
      <c r="C622" s="2"/>
      <c r="D622" s="8">
        <f>D620+D621</f>
        <v>49.72164010632</v>
      </c>
    </row>
    <row r="623" spans="1:4" ht="12.75">
      <c r="A623" s="18"/>
      <c r="B623" s="1"/>
      <c r="C623" s="1"/>
      <c r="D623" s="1"/>
    </row>
    <row r="624" spans="1:4" ht="12.75">
      <c r="A624" s="18">
        <v>57</v>
      </c>
      <c r="B624" s="9" t="s">
        <v>71</v>
      </c>
      <c r="C624" s="1"/>
      <c r="D624" s="1"/>
    </row>
    <row r="625" spans="1:9" ht="12.75">
      <c r="A625" s="18"/>
      <c r="B625" s="1" t="s">
        <v>10</v>
      </c>
      <c r="C625" s="6" t="s">
        <v>72</v>
      </c>
      <c r="D625" s="1"/>
      <c r="I625" s="10"/>
    </row>
    <row r="626" spans="1:4" ht="12.75">
      <c r="A626" s="18"/>
      <c r="B626" s="1" t="s">
        <v>1</v>
      </c>
      <c r="C626" s="2">
        <v>70.91</v>
      </c>
      <c r="D626" s="4">
        <f>C625*C626</f>
        <v>110.6196</v>
      </c>
    </row>
    <row r="627" spans="1:4" ht="12.75">
      <c r="A627" s="18"/>
      <c r="B627" s="1" t="s">
        <v>2</v>
      </c>
      <c r="C627" s="6" t="s">
        <v>7</v>
      </c>
      <c r="D627" s="4">
        <f>D626*20.2/100</f>
        <v>22.345159199999998</v>
      </c>
    </row>
    <row r="628" spans="1:4" ht="12.75">
      <c r="A628" s="18"/>
      <c r="B628" s="1" t="s">
        <v>11</v>
      </c>
      <c r="C628" s="6"/>
      <c r="D628" s="4">
        <f>SUM(D626:D627)</f>
        <v>132.9647592</v>
      </c>
    </row>
    <row r="629" spans="1:4" ht="12.75">
      <c r="A629" s="18"/>
      <c r="B629" s="1" t="s">
        <v>3</v>
      </c>
      <c r="C629" s="6" t="s">
        <v>8</v>
      </c>
      <c r="D629" s="4">
        <f>D628*62.6/100</f>
        <v>83.23593925920001</v>
      </c>
    </row>
    <row r="630" spans="1:4" ht="12.75">
      <c r="A630" s="18"/>
      <c r="B630" s="1" t="s">
        <v>6</v>
      </c>
      <c r="C630" s="6" t="s">
        <v>9</v>
      </c>
      <c r="D630" s="4">
        <f>D628*20.2/100</f>
        <v>26.858881358399998</v>
      </c>
    </row>
    <row r="631" spans="1:4" ht="12.75">
      <c r="A631" s="18"/>
      <c r="B631" s="1" t="s">
        <v>4</v>
      </c>
      <c r="C631" s="2"/>
      <c r="D631" s="4">
        <f>D628+D629+D630</f>
        <v>243.0595798176</v>
      </c>
    </row>
    <row r="632" spans="1:4" ht="12.75">
      <c r="A632" s="18"/>
      <c r="B632" s="1" t="s">
        <v>5</v>
      </c>
      <c r="C632" s="3">
        <v>0.3</v>
      </c>
      <c r="D632" s="4">
        <f>D631*30/100</f>
        <v>72.91787394528</v>
      </c>
    </row>
    <row r="633" spans="1:4" ht="12.75">
      <c r="A633" s="18"/>
      <c r="B633" s="1" t="s">
        <v>12</v>
      </c>
      <c r="C633" s="2"/>
      <c r="D633" s="8">
        <f>D631+D632</f>
        <v>315.97745376288</v>
      </c>
    </row>
    <row r="634" spans="1:4" ht="12.75">
      <c r="A634" s="18"/>
      <c r="B634" s="1"/>
      <c r="C634" s="1"/>
      <c r="D634" s="1"/>
    </row>
    <row r="635" spans="1:4" ht="12.75">
      <c r="A635" s="18">
        <v>58</v>
      </c>
      <c r="B635" s="9" t="s">
        <v>74</v>
      </c>
      <c r="C635" s="1"/>
      <c r="D635" s="1"/>
    </row>
    <row r="636" spans="1:4" ht="12.75">
      <c r="A636" s="18"/>
      <c r="B636" s="1" t="s">
        <v>10</v>
      </c>
      <c r="C636" s="6" t="s">
        <v>79</v>
      </c>
      <c r="D636" s="1"/>
    </row>
    <row r="637" spans="1:4" ht="12.75">
      <c r="A637" s="18"/>
      <c r="B637" s="1" t="s">
        <v>1</v>
      </c>
      <c r="C637" s="2">
        <v>64.47</v>
      </c>
      <c r="D637" s="4">
        <f>C636*C637</f>
        <v>38.681999999999995</v>
      </c>
    </row>
    <row r="638" spans="1:4" ht="12.75">
      <c r="A638" s="18"/>
      <c r="B638" s="1" t="s">
        <v>2</v>
      </c>
      <c r="C638" s="6" t="s">
        <v>7</v>
      </c>
      <c r="D638" s="4">
        <f>D637*20.2/100</f>
        <v>7.813763999999999</v>
      </c>
    </row>
    <row r="639" spans="1:4" ht="12.75">
      <c r="A639" s="18"/>
      <c r="B639" s="1" t="s">
        <v>11</v>
      </c>
      <c r="C639" s="6"/>
      <c r="D639" s="4">
        <f>SUM(D637:D638)</f>
        <v>46.495763999999994</v>
      </c>
    </row>
    <row r="640" spans="1:4" ht="12.75">
      <c r="A640" s="18"/>
      <c r="B640" s="1" t="s">
        <v>3</v>
      </c>
      <c r="C640" s="6" t="s">
        <v>8</v>
      </c>
      <c r="D640" s="4">
        <f>D639*62.6/100</f>
        <v>29.106348263999998</v>
      </c>
    </row>
    <row r="641" spans="1:4" ht="12.75">
      <c r="A641" s="18"/>
      <c r="B641" s="1" t="s">
        <v>6</v>
      </c>
      <c r="C641" s="6" t="s">
        <v>9</v>
      </c>
      <c r="D641" s="4">
        <f>D639*20.2/100</f>
        <v>9.392144327999999</v>
      </c>
    </row>
    <row r="642" spans="1:4" ht="12.75">
      <c r="A642" s="18"/>
      <c r="B642" s="1" t="s">
        <v>4</v>
      </c>
      <c r="C642" s="2"/>
      <c r="D642" s="4">
        <f>D639+D640+D641</f>
        <v>84.994256592</v>
      </c>
    </row>
    <row r="643" spans="1:4" ht="12.75">
      <c r="A643" s="18"/>
      <c r="B643" s="1" t="s">
        <v>5</v>
      </c>
      <c r="C643" s="3">
        <v>0.3</v>
      </c>
      <c r="D643" s="4">
        <f>D642*30/100</f>
        <v>25.4982769776</v>
      </c>
    </row>
    <row r="644" spans="1:4" ht="12.75">
      <c r="A644" s="18"/>
      <c r="B644" s="1" t="s">
        <v>12</v>
      </c>
      <c r="C644" s="2"/>
      <c r="D644" s="8">
        <f>D642+D643</f>
        <v>110.4925335696</v>
      </c>
    </row>
    <row r="645" spans="1:4" ht="12.75">
      <c r="A645" s="18"/>
      <c r="B645" s="1"/>
      <c r="C645" s="1"/>
      <c r="D645" s="1"/>
    </row>
    <row r="646" spans="1:4" ht="27" customHeight="1">
      <c r="A646" s="18">
        <v>59</v>
      </c>
      <c r="B646" s="42" t="s">
        <v>75</v>
      </c>
      <c r="C646" s="43"/>
      <c r="D646" s="44"/>
    </row>
    <row r="647" spans="1:4" ht="12.75">
      <c r="A647" s="18"/>
      <c r="B647" s="1" t="s">
        <v>10</v>
      </c>
      <c r="C647" s="6" t="s">
        <v>76</v>
      </c>
      <c r="D647" s="1"/>
    </row>
    <row r="648" spans="1:4" ht="12.75">
      <c r="A648" s="18"/>
      <c r="B648" s="1" t="s">
        <v>1</v>
      </c>
      <c r="C648" s="2">
        <v>64.47</v>
      </c>
      <c r="D648" s="4">
        <f>C647*C648</f>
        <v>108.30959999999999</v>
      </c>
    </row>
    <row r="649" spans="1:4" ht="12.75">
      <c r="A649" s="18"/>
      <c r="B649" s="1" t="s">
        <v>2</v>
      </c>
      <c r="C649" s="6" t="s">
        <v>7</v>
      </c>
      <c r="D649" s="4">
        <f>D648*20.2/100</f>
        <v>21.878539199999995</v>
      </c>
    </row>
    <row r="650" spans="1:4" ht="12.75">
      <c r="A650" s="18"/>
      <c r="B650" s="1" t="s">
        <v>11</v>
      </c>
      <c r="C650" s="6"/>
      <c r="D650" s="4">
        <f>SUM(D648:D649)</f>
        <v>130.1881392</v>
      </c>
    </row>
    <row r="651" spans="1:4" ht="12.75">
      <c r="A651" s="18"/>
      <c r="B651" s="1" t="s">
        <v>3</v>
      </c>
      <c r="C651" s="6" t="s">
        <v>8</v>
      </c>
      <c r="D651" s="4">
        <f>D650*62.6/100</f>
        <v>81.4977751392</v>
      </c>
    </row>
    <row r="652" spans="1:4" ht="12.75">
      <c r="A652" s="18"/>
      <c r="B652" s="1" t="s">
        <v>6</v>
      </c>
      <c r="C652" s="6" t="s">
        <v>9</v>
      </c>
      <c r="D652" s="4">
        <f>D650*20.2/100</f>
        <v>26.298004118399998</v>
      </c>
    </row>
    <row r="653" spans="1:4" ht="12.75">
      <c r="A653" s="18"/>
      <c r="B653" s="1" t="s">
        <v>4</v>
      </c>
      <c r="C653" s="2"/>
      <c r="D653" s="4">
        <f>D650+D651+D652</f>
        <v>237.9839184576</v>
      </c>
    </row>
    <row r="654" spans="1:4" ht="12.75">
      <c r="A654" s="18"/>
      <c r="B654" s="1" t="s">
        <v>5</v>
      </c>
      <c r="C654" s="3">
        <v>0.3</v>
      </c>
      <c r="D654" s="4">
        <f>D653*30/100</f>
        <v>71.39517553728</v>
      </c>
    </row>
    <row r="655" spans="1:4" ht="12.75">
      <c r="A655" s="18"/>
      <c r="B655" s="1" t="s">
        <v>12</v>
      </c>
      <c r="C655" s="2"/>
      <c r="D655" s="8">
        <f>D653+D654</f>
        <v>309.37909399488</v>
      </c>
    </row>
    <row r="656" spans="1:4" ht="12.75">
      <c r="A656" s="18"/>
      <c r="B656" s="1"/>
      <c r="C656" s="1"/>
      <c r="D656" s="1"/>
    </row>
    <row r="657" spans="1:4" ht="12.75">
      <c r="A657" s="18">
        <v>60</v>
      </c>
      <c r="B657" s="42" t="s">
        <v>77</v>
      </c>
      <c r="C657" s="43"/>
      <c r="D657" s="44"/>
    </row>
    <row r="658" spans="1:4" ht="12.75">
      <c r="A658" s="18"/>
      <c r="B658" s="1" t="s">
        <v>10</v>
      </c>
      <c r="C658" s="6" t="s">
        <v>78</v>
      </c>
      <c r="D658" s="1"/>
    </row>
    <row r="659" spans="1:4" ht="12.75">
      <c r="A659" s="18"/>
      <c r="B659" s="1" t="s">
        <v>1</v>
      </c>
      <c r="C659" s="2">
        <v>64.47</v>
      </c>
      <c r="D659" s="4">
        <f>C658*C659</f>
        <v>112.17779999999999</v>
      </c>
    </row>
    <row r="660" spans="1:4" ht="12.75">
      <c r="A660" s="18"/>
      <c r="B660" s="1" t="s">
        <v>2</v>
      </c>
      <c r="C660" s="6" t="s">
        <v>7</v>
      </c>
      <c r="D660" s="4">
        <f>D659*20.2/100</f>
        <v>22.659915599999998</v>
      </c>
    </row>
    <row r="661" spans="1:4" ht="12.75">
      <c r="A661" s="18"/>
      <c r="B661" s="1" t="s">
        <v>11</v>
      </c>
      <c r="C661" s="6"/>
      <c r="D661" s="4">
        <f>SUM(D659:D660)</f>
        <v>134.8377156</v>
      </c>
    </row>
    <row r="662" spans="1:4" ht="12.75">
      <c r="A662" s="18"/>
      <c r="B662" s="1" t="s">
        <v>3</v>
      </c>
      <c r="C662" s="6" t="s">
        <v>8</v>
      </c>
      <c r="D662" s="4">
        <f>D661*62.6/100</f>
        <v>84.4084099656</v>
      </c>
    </row>
    <row r="663" spans="1:4" ht="12.75">
      <c r="A663" s="18"/>
      <c r="B663" s="1" t="s">
        <v>6</v>
      </c>
      <c r="C663" s="6" t="s">
        <v>9</v>
      </c>
      <c r="D663" s="4">
        <f>D661*20.2/100</f>
        <v>27.237218551199998</v>
      </c>
    </row>
    <row r="664" spans="1:4" ht="12.75">
      <c r="A664" s="18"/>
      <c r="B664" s="1" t="s">
        <v>4</v>
      </c>
      <c r="C664" s="2"/>
      <c r="D664" s="4">
        <f>D661+D662+D663</f>
        <v>246.48334411679997</v>
      </c>
    </row>
    <row r="665" spans="1:4" ht="12.75">
      <c r="A665" s="18"/>
      <c r="B665" s="1" t="s">
        <v>5</v>
      </c>
      <c r="C665" s="3">
        <v>0.3</v>
      </c>
      <c r="D665" s="4">
        <f>D664*30/100</f>
        <v>73.94500323503999</v>
      </c>
    </row>
    <row r="666" spans="1:4" ht="12.75">
      <c r="A666" s="18"/>
      <c r="B666" s="1" t="s">
        <v>12</v>
      </c>
      <c r="C666" s="2"/>
      <c r="D666" s="8">
        <f>D664+D665</f>
        <v>320.42834735184</v>
      </c>
    </row>
    <row r="667" spans="1:4" ht="12.75">
      <c r="A667" s="18"/>
      <c r="B667" s="1"/>
      <c r="C667" s="1"/>
      <c r="D667" s="1"/>
    </row>
    <row r="668" spans="1:4" ht="12.75">
      <c r="A668" s="18">
        <v>61</v>
      </c>
      <c r="B668" s="9" t="s">
        <v>80</v>
      </c>
      <c r="C668" s="1"/>
      <c r="D668" s="1"/>
    </row>
    <row r="669" spans="1:4" ht="12.75">
      <c r="A669" s="18"/>
      <c r="B669" s="1" t="s">
        <v>10</v>
      </c>
      <c r="C669" s="6" t="s">
        <v>81</v>
      </c>
      <c r="D669" s="1"/>
    </row>
    <row r="670" spans="1:4" ht="12.75">
      <c r="A670" s="18"/>
      <c r="B670" s="1" t="s">
        <v>1</v>
      </c>
      <c r="C670" s="2">
        <v>64.47</v>
      </c>
      <c r="D670" s="4">
        <f>C669*C670</f>
        <v>37.392599999999995</v>
      </c>
    </row>
    <row r="671" spans="1:4" ht="12.75">
      <c r="A671" s="18"/>
      <c r="B671" s="1" t="s">
        <v>2</v>
      </c>
      <c r="C671" s="6" t="s">
        <v>7</v>
      </c>
      <c r="D671" s="4">
        <f>D670*20.2/100</f>
        <v>7.553305199999999</v>
      </c>
    </row>
    <row r="672" spans="1:4" ht="12.75">
      <c r="A672" s="18"/>
      <c r="B672" s="1" t="s">
        <v>11</v>
      </c>
      <c r="C672" s="6"/>
      <c r="D672" s="4">
        <f>SUM(D670:D671)</f>
        <v>44.94590519999999</v>
      </c>
    </row>
    <row r="673" spans="1:4" ht="12.75">
      <c r="A673" s="18"/>
      <c r="B673" s="1" t="s">
        <v>3</v>
      </c>
      <c r="C673" s="6" t="s">
        <v>8</v>
      </c>
      <c r="D673" s="4">
        <f>D672*62.6/100</f>
        <v>28.136136655199994</v>
      </c>
    </row>
    <row r="674" spans="1:4" ht="12.75">
      <c r="A674" s="18"/>
      <c r="B674" s="1" t="s">
        <v>6</v>
      </c>
      <c r="C674" s="6" t="s">
        <v>9</v>
      </c>
      <c r="D674" s="4">
        <f>D672*20.2/100</f>
        <v>9.079072850399998</v>
      </c>
    </row>
    <row r="675" spans="1:4" ht="12.75">
      <c r="A675" s="18"/>
      <c r="B675" s="1" t="s">
        <v>4</v>
      </c>
      <c r="C675" s="2"/>
      <c r="D675" s="4">
        <f>D672+D673+D674</f>
        <v>82.16111470559999</v>
      </c>
    </row>
    <row r="676" spans="1:4" ht="12.75">
      <c r="A676" s="18"/>
      <c r="B676" s="1" t="s">
        <v>5</v>
      </c>
      <c r="C676" s="3">
        <v>0.3</v>
      </c>
      <c r="D676" s="4">
        <f>D675*30/100</f>
        <v>24.648334411679993</v>
      </c>
    </row>
    <row r="677" spans="1:4" ht="12.75">
      <c r="A677" s="18"/>
      <c r="B677" s="1" t="s">
        <v>12</v>
      </c>
      <c r="C677" s="2"/>
      <c r="D677" s="8">
        <f>D675+D676</f>
        <v>106.80944911727998</v>
      </c>
    </row>
    <row r="678" spans="1:4" ht="12.75">
      <c r="A678" s="18"/>
      <c r="B678" s="1"/>
      <c r="C678" s="1"/>
      <c r="D678" s="1"/>
    </row>
    <row r="679" spans="1:4" ht="12.75">
      <c r="A679" s="18">
        <v>62</v>
      </c>
      <c r="B679" s="9" t="s">
        <v>82</v>
      </c>
      <c r="C679" s="1"/>
      <c r="D679" s="1"/>
    </row>
    <row r="680" spans="1:4" ht="12.75">
      <c r="A680" s="18"/>
      <c r="B680" s="1" t="s">
        <v>10</v>
      </c>
      <c r="C680" s="6" t="s">
        <v>83</v>
      </c>
      <c r="D680" s="1"/>
    </row>
    <row r="681" spans="1:4" ht="12.75">
      <c r="A681" s="18"/>
      <c r="B681" s="1" t="s">
        <v>1</v>
      </c>
      <c r="C681" s="2">
        <v>64.47</v>
      </c>
      <c r="D681" s="4">
        <f>C680*C681</f>
        <v>39.971399999999996</v>
      </c>
    </row>
    <row r="682" spans="1:4" ht="12.75">
      <c r="A682" s="18"/>
      <c r="B682" s="1" t="s">
        <v>2</v>
      </c>
      <c r="C682" s="6" t="s">
        <v>7</v>
      </c>
      <c r="D682" s="4">
        <f>D681*20.2/100</f>
        <v>8.0742228</v>
      </c>
    </row>
    <row r="683" spans="1:4" ht="12.75">
      <c r="A683" s="18"/>
      <c r="B683" s="1" t="s">
        <v>11</v>
      </c>
      <c r="C683" s="6"/>
      <c r="D683" s="4">
        <f>SUM(D681:D682)</f>
        <v>48.0456228</v>
      </c>
    </row>
    <row r="684" spans="1:4" ht="12.75">
      <c r="A684" s="18"/>
      <c r="B684" s="1" t="s">
        <v>3</v>
      </c>
      <c r="C684" s="6" t="s">
        <v>8</v>
      </c>
      <c r="D684" s="4">
        <f>D683*62.6/100</f>
        <v>30.076559872799997</v>
      </c>
    </row>
    <row r="685" spans="1:4" ht="12.75">
      <c r="A685" s="18"/>
      <c r="B685" s="1" t="s">
        <v>6</v>
      </c>
      <c r="C685" s="6" t="s">
        <v>9</v>
      </c>
      <c r="D685" s="4">
        <f>D683*20.2/100</f>
        <v>9.705215805599998</v>
      </c>
    </row>
    <row r="686" spans="1:4" ht="12.75">
      <c r="A686" s="18"/>
      <c r="B686" s="1" t="s">
        <v>4</v>
      </c>
      <c r="C686" s="2"/>
      <c r="D686" s="4">
        <f>D683+D684+D685</f>
        <v>87.8273984784</v>
      </c>
    </row>
    <row r="687" spans="1:4" ht="12.75">
      <c r="A687" s="18"/>
      <c r="B687" s="1" t="s">
        <v>5</v>
      </c>
      <c r="C687" s="3">
        <v>0.3</v>
      </c>
      <c r="D687" s="4">
        <f>D686*30/100</f>
        <v>26.34821954352</v>
      </c>
    </row>
    <row r="688" spans="1:4" ht="12.75">
      <c r="A688" s="18"/>
      <c r="B688" s="1" t="s">
        <v>12</v>
      </c>
      <c r="C688" s="2"/>
      <c r="D688" s="8">
        <f>D686+D687</f>
        <v>114.17561802192</v>
      </c>
    </row>
    <row r="689" spans="1:4" ht="12.75">
      <c r="A689" s="18"/>
      <c r="B689" s="1"/>
      <c r="C689" s="1"/>
      <c r="D689" s="1"/>
    </row>
    <row r="690" spans="1:6" ht="27.75" customHeight="1">
      <c r="A690" s="18">
        <v>63</v>
      </c>
      <c r="B690" s="42" t="s">
        <v>84</v>
      </c>
      <c r="C690" s="47"/>
      <c r="D690" s="47"/>
      <c r="E690" s="12"/>
      <c r="F690" s="12"/>
    </row>
    <row r="691" spans="1:4" ht="12.75">
      <c r="A691" s="18"/>
      <c r="B691" s="1" t="s">
        <v>10</v>
      </c>
      <c r="C691" s="6" t="s">
        <v>76</v>
      </c>
      <c r="D691" s="1"/>
    </row>
    <row r="692" spans="1:4" ht="12.75">
      <c r="A692" s="18"/>
      <c r="B692" s="1" t="s">
        <v>1</v>
      </c>
      <c r="C692" s="2">
        <v>64.47</v>
      </c>
      <c r="D692" s="4">
        <f>C691*C692</f>
        <v>108.30959999999999</v>
      </c>
    </row>
    <row r="693" spans="1:4" ht="12.75">
      <c r="A693" s="18"/>
      <c r="B693" s="1" t="s">
        <v>2</v>
      </c>
      <c r="C693" s="6" t="s">
        <v>7</v>
      </c>
      <c r="D693" s="4">
        <f>D692*20.2/100</f>
        <v>21.878539199999995</v>
      </c>
    </row>
    <row r="694" spans="1:4" ht="12.75">
      <c r="A694" s="18"/>
      <c r="B694" s="1" t="s">
        <v>11</v>
      </c>
      <c r="C694" s="6"/>
      <c r="D694" s="4">
        <f>SUM(D692:D693)</f>
        <v>130.1881392</v>
      </c>
    </row>
    <row r="695" spans="1:4" ht="12.75">
      <c r="A695" s="18"/>
      <c r="B695" s="1" t="s">
        <v>3</v>
      </c>
      <c r="C695" s="6" t="s">
        <v>8</v>
      </c>
      <c r="D695" s="4">
        <f>D694*62.6/100</f>
        <v>81.4977751392</v>
      </c>
    </row>
    <row r="696" spans="1:4" ht="12.75">
      <c r="A696" s="18"/>
      <c r="B696" s="1" t="s">
        <v>6</v>
      </c>
      <c r="C696" s="6" t="s">
        <v>9</v>
      </c>
      <c r="D696" s="4">
        <f>D694*20.2/100</f>
        <v>26.298004118399998</v>
      </c>
    </row>
    <row r="697" spans="1:4" ht="12.75">
      <c r="A697" s="18"/>
      <c r="B697" s="1" t="s">
        <v>4</v>
      </c>
      <c r="C697" s="2"/>
      <c r="D697" s="4">
        <f>D694+D695+D696</f>
        <v>237.9839184576</v>
      </c>
    </row>
    <row r="698" spans="1:4" ht="12.75">
      <c r="A698" s="18"/>
      <c r="B698" s="1" t="s">
        <v>5</v>
      </c>
      <c r="C698" s="3">
        <v>0.3</v>
      </c>
      <c r="D698" s="4">
        <f>D697*30/100</f>
        <v>71.39517553728</v>
      </c>
    </row>
    <row r="699" spans="1:4" ht="12.75">
      <c r="A699" s="18"/>
      <c r="B699" s="1" t="s">
        <v>12</v>
      </c>
      <c r="C699" s="2"/>
      <c r="D699" s="8">
        <f>D697+D698</f>
        <v>309.37909399488</v>
      </c>
    </row>
    <row r="700" spans="1:4" ht="12.75">
      <c r="A700" s="18"/>
      <c r="B700" s="1"/>
      <c r="C700" s="1"/>
      <c r="D700" s="1"/>
    </row>
    <row r="701" spans="1:4" ht="29.25" customHeight="1">
      <c r="A701" s="18">
        <v>64</v>
      </c>
      <c r="B701" s="42" t="s">
        <v>85</v>
      </c>
      <c r="C701" s="47"/>
      <c r="D701" s="47"/>
    </row>
    <row r="702" spans="1:4" ht="12.75">
      <c r="A702" s="18"/>
      <c r="B702" s="1" t="s">
        <v>10</v>
      </c>
      <c r="C702" s="6" t="s">
        <v>86</v>
      </c>
      <c r="D702" s="1"/>
    </row>
    <row r="703" spans="1:4" ht="12.75">
      <c r="A703" s="18"/>
      <c r="B703" s="1" t="s">
        <v>1</v>
      </c>
      <c r="C703" s="2">
        <v>64.47</v>
      </c>
      <c r="D703" s="4">
        <f>C702*C703</f>
        <v>99.9285</v>
      </c>
    </row>
    <row r="704" spans="1:4" ht="12.75">
      <c r="A704" s="18"/>
      <c r="B704" s="1" t="s">
        <v>2</v>
      </c>
      <c r="C704" s="6" t="s">
        <v>7</v>
      </c>
      <c r="D704" s="4">
        <f>D703*20.2/100</f>
        <v>20.185557</v>
      </c>
    </row>
    <row r="705" spans="1:4" ht="12.75">
      <c r="A705" s="18"/>
      <c r="B705" s="1" t="s">
        <v>11</v>
      </c>
      <c r="C705" s="6"/>
      <c r="D705" s="4">
        <f>SUM(D703:D704)</f>
        <v>120.114057</v>
      </c>
    </row>
    <row r="706" spans="1:4" ht="12.75">
      <c r="A706" s="18"/>
      <c r="B706" s="1" t="s">
        <v>3</v>
      </c>
      <c r="C706" s="6" t="s">
        <v>8</v>
      </c>
      <c r="D706" s="4">
        <f>D705*62.6/100</f>
        <v>75.191399682</v>
      </c>
    </row>
    <row r="707" spans="1:4" ht="12.75">
      <c r="A707" s="18"/>
      <c r="B707" s="1" t="s">
        <v>6</v>
      </c>
      <c r="C707" s="6" t="s">
        <v>9</v>
      </c>
      <c r="D707" s="4">
        <f>D705*20.2/100</f>
        <v>24.263039514000003</v>
      </c>
    </row>
    <row r="708" spans="1:4" ht="12.75">
      <c r="A708" s="18"/>
      <c r="B708" s="1" t="s">
        <v>4</v>
      </c>
      <c r="C708" s="2"/>
      <c r="D708" s="4">
        <f>D705+D706+D707</f>
        <v>219.568496196</v>
      </c>
    </row>
    <row r="709" spans="1:4" ht="12.75">
      <c r="A709" s="18"/>
      <c r="B709" s="1" t="s">
        <v>5</v>
      </c>
      <c r="C709" s="3">
        <v>0.3</v>
      </c>
      <c r="D709" s="4">
        <f>D708*30/100</f>
        <v>65.8705488588</v>
      </c>
    </row>
    <row r="710" spans="1:4" ht="12.75">
      <c r="A710" s="18"/>
      <c r="B710" s="1" t="s">
        <v>12</v>
      </c>
      <c r="C710" s="2"/>
      <c r="D710" s="8">
        <f>D708+D709</f>
        <v>285.43904505480003</v>
      </c>
    </row>
    <row r="711" spans="1:4" ht="12.75">
      <c r="A711" s="18"/>
      <c r="B711" s="1"/>
      <c r="C711" s="1"/>
      <c r="D711" s="1"/>
    </row>
    <row r="712" spans="1:4" ht="30.75" customHeight="1">
      <c r="A712" s="18">
        <v>65</v>
      </c>
      <c r="B712" s="42" t="s">
        <v>87</v>
      </c>
      <c r="C712" s="47"/>
      <c r="D712" s="47"/>
    </row>
    <row r="713" spans="1:4" ht="12.75">
      <c r="A713" s="18"/>
      <c r="B713" s="1" t="s">
        <v>10</v>
      </c>
      <c r="C713" s="6" t="s">
        <v>86</v>
      </c>
      <c r="D713" s="1"/>
    </row>
    <row r="714" spans="1:4" ht="12.75">
      <c r="A714" s="18"/>
      <c r="B714" s="1" t="s">
        <v>1</v>
      </c>
      <c r="C714" s="2">
        <v>64.47</v>
      </c>
      <c r="D714" s="4">
        <f>C713*C714</f>
        <v>99.9285</v>
      </c>
    </row>
    <row r="715" spans="1:4" ht="12.75">
      <c r="A715" s="18"/>
      <c r="B715" s="1" t="s">
        <v>2</v>
      </c>
      <c r="C715" s="6" t="s">
        <v>7</v>
      </c>
      <c r="D715" s="4">
        <f>D714*20.2/100</f>
        <v>20.185557</v>
      </c>
    </row>
    <row r="716" spans="1:4" ht="12.75">
      <c r="A716" s="18"/>
      <c r="B716" s="1" t="s">
        <v>11</v>
      </c>
      <c r="C716" s="6"/>
      <c r="D716" s="4">
        <f>SUM(D714:D715)</f>
        <v>120.114057</v>
      </c>
    </row>
    <row r="717" spans="1:4" ht="12.75">
      <c r="A717" s="18"/>
      <c r="B717" s="1" t="s">
        <v>3</v>
      </c>
      <c r="C717" s="6" t="s">
        <v>8</v>
      </c>
      <c r="D717" s="4">
        <f>D716*62.6/100</f>
        <v>75.191399682</v>
      </c>
    </row>
    <row r="718" spans="1:4" ht="12.75">
      <c r="A718" s="18"/>
      <c r="B718" s="1" t="s">
        <v>6</v>
      </c>
      <c r="C718" s="6" t="s">
        <v>9</v>
      </c>
      <c r="D718" s="4">
        <f>D716*20.2/100</f>
        <v>24.263039514000003</v>
      </c>
    </row>
    <row r="719" spans="1:4" ht="12.75">
      <c r="A719" s="18"/>
      <c r="B719" s="1" t="s">
        <v>4</v>
      </c>
      <c r="C719" s="2"/>
      <c r="D719" s="4">
        <f>D716+D717+D718</f>
        <v>219.568496196</v>
      </c>
    </row>
    <row r="720" spans="1:4" ht="12.75">
      <c r="A720" s="18"/>
      <c r="B720" s="1" t="s">
        <v>5</v>
      </c>
      <c r="C720" s="3">
        <v>0.3</v>
      </c>
      <c r="D720" s="4">
        <f>D719*30/100</f>
        <v>65.8705488588</v>
      </c>
    </row>
    <row r="721" spans="1:4" ht="12.75">
      <c r="A721" s="18"/>
      <c r="B721" s="1" t="s">
        <v>12</v>
      </c>
      <c r="C721" s="2"/>
      <c r="D721" s="8">
        <f>D719+D720</f>
        <v>285.43904505480003</v>
      </c>
    </row>
    <row r="722" spans="1:4" ht="12.75">
      <c r="A722" s="18"/>
      <c r="B722" s="1"/>
      <c r="C722" s="1"/>
      <c r="D722" s="1"/>
    </row>
    <row r="723" spans="1:4" ht="25.5" customHeight="1">
      <c r="A723" s="18">
        <v>66</v>
      </c>
      <c r="B723" s="42" t="s">
        <v>88</v>
      </c>
      <c r="C723" s="47"/>
      <c r="D723" s="47"/>
    </row>
    <row r="724" spans="1:4" ht="12.75">
      <c r="A724" s="18"/>
      <c r="B724" s="1" t="s">
        <v>10</v>
      </c>
      <c r="C724" s="6" t="s">
        <v>89</v>
      </c>
      <c r="D724" s="1"/>
    </row>
    <row r="725" spans="1:4" ht="12.75">
      <c r="A725" s="18"/>
      <c r="B725" s="1" t="s">
        <v>1</v>
      </c>
      <c r="C725" s="2">
        <v>64.47</v>
      </c>
      <c r="D725" s="4">
        <f>C724*C725</f>
        <v>103.7967</v>
      </c>
    </row>
    <row r="726" spans="1:4" ht="12.75">
      <c r="A726" s="18"/>
      <c r="B726" s="1" t="s">
        <v>2</v>
      </c>
      <c r="C726" s="6" t="s">
        <v>7</v>
      </c>
      <c r="D726" s="4">
        <f>D725*20.2/100</f>
        <v>20.9669334</v>
      </c>
    </row>
    <row r="727" spans="1:4" ht="12.75">
      <c r="A727" s="18"/>
      <c r="B727" s="1" t="s">
        <v>11</v>
      </c>
      <c r="C727" s="6"/>
      <c r="D727" s="4">
        <f>SUM(D725:D726)</f>
        <v>124.7636334</v>
      </c>
    </row>
    <row r="728" spans="1:4" ht="12.75">
      <c r="A728" s="18"/>
      <c r="B728" s="1" t="s">
        <v>3</v>
      </c>
      <c r="C728" s="6" t="s">
        <v>8</v>
      </c>
      <c r="D728" s="4">
        <f>D727*62.6/100</f>
        <v>78.1020345084</v>
      </c>
    </row>
    <row r="729" spans="1:4" ht="12.75">
      <c r="A729" s="18"/>
      <c r="B729" s="1" t="s">
        <v>6</v>
      </c>
      <c r="C729" s="6" t="s">
        <v>9</v>
      </c>
      <c r="D729" s="4">
        <f>D727*20.2/100</f>
        <v>25.202253946800003</v>
      </c>
    </row>
    <row r="730" spans="1:4" ht="12.75">
      <c r="A730" s="18"/>
      <c r="B730" s="1" t="s">
        <v>4</v>
      </c>
      <c r="C730" s="2"/>
      <c r="D730" s="4">
        <f>D727+D728+D729</f>
        <v>228.06792185519998</v>
      </c>
    </row>
    <row r="731" spans="1:4" ht="12.75">
      <c r="A731" s="18"/>
      <c r="B731" s="1" t="s">
        <v>5</v>
      </c>
      <c r="C731" s="3">
        <v>0.3</v>
      </c>
      <c r="D731" s="4">
        <f>D730*30/100</f>
        <v>68.42037655656</v>
      </c>
    </row>
    <row r="732" spans="1:4" ht="12.75">
      <c r="A732" s="18"/>
      <c r="B732" s="1" t="s">
        <v>12</v>
      </c>
      <c r="C732" s="2"/>
      <c r="D732" s="8">
        <f>D730+D731</f>
        <v>296.48829841175996</v>
      </c>
    </row>
    <row r="733" spans="1:4" ht="12.75">
      <c r="A733" s="18"/>
      <c r="B733" s="1"/>
      <c r="C733" s="1"/>
      <c r="D733" s="1"/>
    </row>
    <row r="734" spans="1:4" ht="26.25" customHeight="1">
      <c r="A734" s="18">
        <v>67</v>
      </c>
      <c r="B734" s="42" t="s">
        <v>90</v>
      </c>
      <c r="C734" s="47"/>
      <c r="D734" s="47"/>
    </row>
    <row r="735" spans="1:4" ht="12.75">
      <c r="A735" s="18"/>
      <c r="B735" s="1" t="s">
        <v>10</v>
      </c>
      <c r="C735" s="6" t="s">
        <v>78</v>
      </c>
      <c r="D735" s="1"/>
    </row>
    <row r="736" spans="1:4" ht="12.75">
      <c r="A736" s="18"/>
      <c r="B736" s="1" t="s">
        <v>1</v>
      </c>
      <c r="C736" s="2">
        <v>64.47</v>
      </c>
      <c r="D736" s="4">
        <f>C735*C736</f>
        <v>112.17779999999999</v>
      </c>
    </row>
    <row r="737" spans="1:4" ht="12.75">
      <c r="A737" s="18"/>
      <c r="B737" s="1" t="s">
        <v>2</v>
      </c>
      <c r="C737" s="6" t="s">
        <v>7</v>
      </c>
      <c r="D737" s="4">
        <f>D736*20.2/100</f>
        <v>22.659915599999998</v>
      </c>
    </row>
    <row r="738" spans="1:4" ht="12.75">
      <c r="A738" s="18"/>
      <c r="B738" s="1" t="s">
        <v>11</v>
      </c>
      <c r="C738" s="6"/>
      <c r="D738" s="4">
        <f>SUM(D736:D737)</f>
        <v>134.8377156</v>
      </c>
    </row>
    <row r="739" spans="1:4" ht="12.75">
      <c r="A739" s="18"/>
      <c r="B739" s="1" t="s">
        <v>3</v>
      </c>
      <c r="C739" s="6" t="s">
        <v>8</v>
      </c>
      <c r="D739" s="4">
        <f>D738*62.6/100</f>
        <v>84.4084099656</v>
      </c>
    </row>
    <row r="740" spans="1:4" ht="12.75">
      <c r="A740" s="18"/>
      <c r="B740" s="1" t="s">
        <v>6</v>
      </c>
      <c r="C740" s="6" t="s">
        <v>9</v>
      </c>
      <c r="D740" s="4">
        <f>D738*20.2/100</f>
        <v>27.237218551199998</v>
      </c>
    </row>
    <row r="741" spans="1:4" ht="12.75">
      <c r="A741" s="18"/>
      <c r="B741" s="1" t="s">
        <v>4</v>
      </c>
      <c r="C741" s="2"/>
      <c r="D741" s="4">
        <f>D738+D739+D740</f>
        <v>246.48334411679997</v>
      </c>
    </row>
    <row r="742" spans="1:4" ht="12.75">
      <c r="A742" s="18"/>
      <c r="B742" s="1" t="s">
        <v>5</v>
      </c>
      <c r="C742" s="3">
        <v>0.3</v>
      </c>
      <c r="D742" s="4">
        <f>D741*30/100</f>
        <v>73.94500323503999</v>
      </c>
    </row>
    <row r="743" spans="1:4" ht="12.75">
      <c r="A743" s="18"/>
      <c r="B743" s="1" t="s">
        <v>12</v>
      </c>
      <c r="C743" s="2"/>
      <c r="D743" s="8">
        <f>D741+D742</f>
        <v>320.42834735184</v>
      </c>
    </row>
    <row r="744" spans="1:4" ht="12.75">
      <c r="A744" s="18"/>
      <c r="B744" s="1"/>
      <c r="C744" s="1"/>
      <c r="D744" s="1"/>
    </row>
    <row r="745" spans="1:4" ht="30" customHeight="1">
      <c r="A745" s="18">
        <v>68</v>
      </c>
      <c r="B745" s="42" t="s">
        <v>91</v>
      </c>
      <c r="C745" s="47"/>
      <c r="D745" s="47"/>
    </row>
    <row r="746" spans="1:4" ht="12.75">
      <c r="A746" s="18"/>
      <c r="B746" s="1" t="s">
        <v>10</v>
      </c>
      <c r="C746" s="6" t="s">
        <v>92</v>
      </c>
      <c r="D746" s="1"/>
    </row>
    <row r="747" spans="1:4" ht="12.75">
      <c r="A747" s="18"/>
      <c r="B747" s="1" t="s">
        <v>1</v>
      </c>
      <c r="C747" s="2">
        <v>64.47</v>
      </c>
      <c r="D747" s="4">
        <f>C746*C747</f>
        <v>117.98010000000001</v>
      </c>
    </row>
    <row r="748" spans="1:4" ht="12.75">
      <c r="A748" s="18"/>
      <c r="B748" s="1" t="s">
        <v>2</v>
      </c>
      <c r="C748" s="6" t="s">
        <v>7</v>
      </c>
      <c r="D748" s="4">
        <f>D747*20.2/100</f>
        <v>23.831980200000004</v>
      </c>
    </row>
    <row r="749" spans="1:4" ht="12.75">
      <c r="A749" s="18"/>
      <c r="B749" s="1" t="s">
        <v>11</v>
      </c>
      <c r="C749" s="6"/>
      <c r="D749" s="4">
        <f>SUM(D747:D748)</f>
        <v>141.81208020000003</v>
      </c>
    </row>
    <row r="750" spans="1:4" ht="12.75">
      <c r="A750" s="18"/>
      <c r="B750" s="1" t="s">
        <v>3</v>
      </c>
      <c r="C750" s="6" t="s">
        <v>8</v>
      </c>
      <c r="D750" s="4">
        <f>D749*62.6/100</f>
        <v>88.77436220520002</v>
      </c>
    </row>
    <row r="751" spans="1:4" ht="12.75">
      <c r="A751" s="18"/>
      <c r="B751" s="1" t="s">
        <v>6</v>
      </c>
      <c r="C751" s="6" t="s">
        <v>9</v>
      </c>
      <c r="D751" s="4">
        <f>D749*20.2/100</f>
        <v>28.6460402004</v>
      </c>
    </row>
    <row r="752" spans="1:4" ht="12.75">
      <c r="A752" s="18"/>
      <c r="B752" s="1" t="s">
        <v>4</v>
      </c>
      <c r="C752" s="2"/>
      <c r="D752" s="4">
        <f>D749+D750+D751</f>
        <v>259.23248260560007</v>
      </c>
    </row>
    <row r="753" spans="1:4" ht="12.75">
      <c r="A753" s="18"/>
      <c r="B753" s="1" t="s">
        <v>5</v>
      </c>
      <c r="C753" s="3">
        <v>0.3</v>
      </c>
      <c r="D753" s="4">
        <f>D752*30/100</f>
        <v>77.76974478168002</v>
      </c>
    </row>
    <row r="754" spans="1:4" ht="12.75">
      <c r="A754" s="18"/>
      <c r="B754" s="1" t="s">
        <v>12</v>
      </c>
      <c r="C754" s="2"/>
      <c r="D754" s="8">
        <f>D752+D753</f>
        <v>337.0022273872801</v>
      </c>
    </row>
    <row r="755" spans="1:4" ht="12.75">
      <c r="A755" s="18"/>
      <c r="B755" s="1"/>
      <c r="C755" s="1"/>
      <c r="D755" s="1"/>
    </row>
    <row r="756" spans="1:4" ht="12.75">
      <c r="A756" s="18">
        <v>69</v>
      </c>
      <c r="B756" s="9" t="s">
        <v>95</v>
      </c>
      <c r="C756" s="1"/>
      <c r="D756" s="1"/>
    </row>
    <row r="757" spans="1:4" ht="12.75">
      <c r="A757" s="18"/>
      <c r="B757" s="1" t="s">
        <v>10</v>
      </c>
      <c r="C757" s="6" t="s">
        <v>93</v>
      </c>
      <c r="D757" s="1"/>
    </row>
    <row r="758" spans="1:4" ht="12.75">
      <c r="A758" s="18"/>
      <c r="B758" s="1" t="s">
        <v>1</v>
      </c>
      <c r="C758" s="2">
        <v>64.47</v>
      </c>
      <c r="D758" s="4">
        <f>C757*C758</f>
        <v>70.917</v>
      </c>
    </row>
    <row r="759" spans="1:4" ht="12.75">
      <c r="A759" s="18"/>
      <c r="B759" s="1" t="s">
        <v>2</v>
      </c>
      <c r="C759" s="6" t="s">
        <v>7</v>
      </c>
      <c r="D759" s="4">
        <f>D758*20.2/100</f>
        <v>14.325234</v>
      </c>
    </row>
    <row r="760" spans="1:4" ht="12.75">
      <c r="A760" s="18"/>
      <c r="B760" s="1" t="s">
        <v>11</v>
      </c>
      <c r="C760" s="6"/>
      <c r="D760" s="4">
        <f>SUM(D758:D759)</f>
        <v>85.242234</v>
      </c>
    </row>
    <row r="761" spans="1:4" ht="12.75">
      <c r="A761" s="18"/>
      <c r="B761" s="1" t="s">
        <v>3</v>
      </c>
      <c r="C761" s="6" t="s">
        <v>8</v>
      </c>
      <c r="D761" s="4">
        <f>D760*62.6/100</f>
        <v>53.361638484</v>
      </c>
    </row>
    <row r="762" spans="1:4" ht="12.75">
      <c r="A762" s="18"/>
      <c r="B762" s="1" t="s">
        <v>6</v>
      </c>
      <c r="C762" s="6" t="s">
        <v>9</v>
      </c>
      <c r="D762" s="4">
        <f>D760*20.2/100</f>
        <v>17.218931268</v>
      </c>
    </row>
    <row r="763" spans="1:4" ht="12.75">
      <c r="A763" s="18"/>
      <c r="B763" s="1" t="s">
        <v>4</v>
      </c>
      <c r="C763" s="2"/>
      <c r="D763" s="4">
        <f>D760+D761+D762</f>
        <v>155.822803752</v>
      </c>
    </row>
    <row r="764" spans="1:4" ht="12.75">
      <c r="A764" s="18"/>
      <c r="B764" s="1" t="s">
        <v>5</v>
      </c>
      <c r="C764" s="3">
        <v>0.3</v>
      </c>
      <c r="D764" s="4">
        <f>D763*30/100</f>
        <v>46.74684112560001</v>
      </c>
    </row>
    <row r="765" spans="1:4" ht="12.75">
      <c r="A765" s="18"/>
      <c r="B765" s="1" t="s">
        <v>12</v>
      </c>
      <c r="C765" s="2"/>
      <c r="D765" s="8">
        <f>D763+D764</f>
        <v>202.5696448776</v>
      </c>
    </row>
    <row r="766" spans="1:4" ht="12.75">
      <c r="A766" s="18"/>
      <c r="B766" s="1"/>
      <c r="C766" s="1"/>
      <c r="D766" s="1"/>
    </row>
    <row r="767" spans="1:4" ht="12.75">
      <c r="A767" s="18">
        <v>70</v>
      </c>
      <c r="B767" s="9" t="s">
        <v>96</v>
      </c>
      <c r="C767" s="1"/>
      <c r="D767" s="1"/>
    </row>
    <row r="768" spans="1:4" ht="12.75">
      <c r="A768" s="18"/>
      <c r="B768" s="1" t="s">
        <v>10</v>
      </c>
      <c r="C768" s="6" t="s">
        <v>94</v>
      </c>
      <c r="D768" s="1"/>
    </row>
    <row r="769" spans="1:4" ht="12.75">
      <c r="A769" s="18"/>
      <c r="B769" s="1" t="s">
        <v>1</v>
      </c>
      <c r="C769" s="2">
        <v>64.47</v>
      </c>
      <c r="D769" s="4">
        <f>C768*C769</f>
        <v>101.8626</v>
      </c>
    </row>
    <row r="770" spans="1:4" ht="12.75">
      <c r="A770" s="18"/>
      <c r="B770" s="1" t="s">
        <v>2</v>
      </c>
      <c r="C770" s="6" t="s">
        <v>7</v>
      </c>
      <c r="D770" s="4">
        <f>D769*20.2/100</f>
        <v>20.5762452</v>
      </c>
    </row>
    <row r="771" spans="1:4" ht="12.75">
      <c r="A771" s="18"/>
      <c r="B771" s="1" t="s">
        <v>11</v>
      </c>
      <c r="C771" s="6"/>
      <c r="D771" s="4">
        <f>SUM(D769:D770)</f>
        <v>122.4388452</v>
      </c>
    </row>
    <row r="772" spans="1:4" ht="12.75">
      <c r="A772" s="18"/>
      <c r="B772" s="1" t="s">
        <v>3</v>
      </c>
      <c r="C772" s="6" t="s">
        <v>8</v>
      </c>
      <c r="D772" s="4">
        <f>D771*62.6/100</f>
        <v>76.6467170952</v>
      </c>
    </row>
    <row r="773" spans="1:4" ht="12.75">
      <c r="A773" s="18"/>
      <c r="B773" s="1" t="s">
        <v>6</v>
      </c>
      <c r="C773" s="6" t="s">
        <v>9</v>
      </c>
      <c r="D773" s="4">
        <f>D771*20.2/100</f>
        <v>24.732646730400003</v>
      </c>
    </row>
    <row r="774" spans="1:4" ht="12.75">
      <c r="A774" s="18"/>
      <c r="B774" s="1" t="s">
        <v>4</v>
      </c>
      <c r="C774" s="2"/>
      <c r="D774" s="4">
        <f>D771+D772+D773</f>
        <v>223.81820902560003</v>
      </c>
    </row>
    <row r="775" spans="1:4" ht="12.75">
      <c r="A775" s="18"/>
      <c r="B775" s="1" t="s">
        <v>5</v>
      </c>
      <c r="C775" s="3">
        <v>0.3</v>
      </c>
      <c r="D775" s="4">
        <f>D774*30/100</f>
        <v>67.14546270768001</v>
      </c>
    </row>
    <row r="776" spans="1:4" ht="12.75">
      <c r="A776" s="18"/>
      <c r="B776" s="1" t="s">
        <v>12</v>
      </c>
      <c r="C776" s="2"/>
      <c r="D776" s="8">
        <f>D774+D775</f>
        <v>290.96367173328</v>
      </c>
    </row>
    <row r="777" spans="1:4" ht="12.75">
      <c r="A777" s="18"/>
      <c r="B777" s="1"/>
      <c r="C777" s="1"/>
      <c r="D777" s="1"/>
    </row>
    <row r="778" spans="1:4" ht="24" customHeight="1">
      <c r="A778" s="18">
        <v>71</v>
      </c>
      <c r="B778" s="42" t="s">
        <v>97</v>
      </c>
      <c r="C778" s="45"/>
      <c r="D778" s="46"/>
    </row>
    <row r="779" spans="1:4" ht="12.75">
      <c r="A779" s="18"/>
      <c r="B779" s="1" t="s">
        <v>10</v>
      </c>
      <c r="C779" s="6" t="s">
        <v>98</v>
      </c>
      <c r="D779" s="1"/>
    </row>
    <row r="780" spans="1:4" ht="12.75">
      <c r="A780" s="18"/>
      <c r="B780" s="1" t="s">
        <v>1</v>
      </c>
      <c r="C780" s="2">
        <v>64.47</v>
      </c>
      <c r="D780" s="4">
        <f>C779*C780</f>
        <v>190.1865</v>
      </c>
    </row>
    <row r="781" spans="1:4" ht="12.75">
      <c r="A781" s="18"/>
      <c r="B781" s="1" t="s">
        <v>2</v>
      </c>
      <c r="C781" s="6" t="s">
        <v>7</v>
      </c>
      <c r="D781" s="4">
        <f>D780*20.2/100</f>
        <v>38.417673</v>
      </c>
    </row>
    <row r="782" spans="1:4" ht="12.75">
      <c r="A782" s="18"/>
      <c r="B782" s="1" t="s">
        <v>11</v>
      </c>
      <c r="C782" s="6"/>
      <c r="D782" s="4">
        <f>SUM(D780:D781)</f>
        <v>228.604173</v>
      </c>
    </row>
    <row r="783" spans="1:4" ht="12.75">
      <c r="A783" s="18"/>
      <c r="B783" s="1" t="s">
        <v>3</v>
      </c>
      <c r="C783" s="6" t="s">
        <v>8</v>
      </c>
      <c r="D783" s="4">
        <f>D782*62.6/100</f>
        <v>143.106212298</v>
      </c>
    </row>
    <row r="784" spans="1:4" ht="12.75">
      <c r="A784" s="18"/>
      <c r="B784" s="1" t="s">
        <v>6</v>
      </c>
      <c r="C784" s="6" t="s">
        <v>9</v>
      </c>
      <c r="D784" s="4">
        <f>D782*20.2/100</f>
        <v>46.178042946</v>
      </c>
    </row>
    <row r="785" spans="1:4" ht="12.75">
      <c r="A785" s="18"/>
      <c r="B785" s="1" t="s">
        <v>4</v>
      </c>
      <c r="C785" s="2"/>
      <c r="D785" s="4">
        <f>D782+D783+D784</f>
        <v>417.888428244</v>
      </c>
    </row>
    <row r="786" spans="1:4" ht="12.75">
      <c r="A786" s="18"/>
      <c r="B786" s="1" t="s">
        <v>5</v>
      </c>
      <c r="C786" s="3">
        <v>0.3</v>
      </c>
      <c r="D786" s="4">
        <f>D785*30/100</f>
        <v>125.36652847319999</v>
      </c>
    </row>
    <row r="787" spans="1:4" ht="12.75">
      <c r="A787" s="18"/>
      <c r="B787" s="1" t="s">
        <v>12</v>
      </c>
      <c r="C787" s="2"/>
      <c r="D787" s="8">
        <f>D785+D786</f>
        <v>543.2549567172</v>
      </c>
    </row>
    <row r="788" spans="1:4" ht="15">
      <c r="A788" s="18"/>
      <c r="B788" s="13" t="s">
        <v>99</v>
      </c>
      <c r="C788" s="1"/>
      <c r="D788" s="1"/>
    </row>
    <row r="789" spans="1:4" ht="19.5" customHeight="1">
      <c r="A789" s="18"/>
      <c r="B789" s="42"/>
      <c r="C789" s="45"/>
      <c r="D789" s="46"/>
    </row>
    <row r="790" spans="1:4" ht="12.75">
      <c r="A790" s="18">
        <v>72</v>
      </c>
      <c r="B790" s="14" t="s">
        <v>100</v>
      </c>
      <c r="C790" s="6"/>
      <c r="D790" s="1"/>
    </row>
    <row r="791" spans="1:4" ht="12.75">
      <c r="A791" s="18"/>
      <c r="B791" s="1" t="s">
        <v>10</v>
      </c>
      <c r="C791" s="6" t="s">
        <v>101</v>
      </c>
      <c r="D791" s="1"/>
    </row>
    <row r="792" spans="1:4" ht="12.75">
      <c r="A792" s="18"/>
      <c r="B792" s="1" t="s">
        <v>1</v>
      </c>
      <c r="C792" s="2">
        <v>64.47</v>
      </c>
      <c r="D792" s="4">
        <f>C791*C792</f>
        <v>139.2552</v>
      </c>
    </row>
    <row r="793" spans="1:4" ht="12.75">
      <c r="A793" s="18"/>
      <c r="B793" s="1" t="s">
        <v>2</v>
      </c>
      <c r="C793" s="6" t="s">
        <v>7</v>
      </c>
      <c r="D793" s="4">
        <f>D792*20.2/100</f>
        <v>28.1295504</v>
      </c>
    </row>
    <row r="794" spans="1:4" ht="12.75">
      <c r="A794" s="18"/>
      <c r="B794" s="1" t="s">
        <v>11</v>
      </c>
      <c r="C794" s="6"/>
      <c r="D794" s="4">
        <f>SUM(D792:D793)</f>
        <v>167.3847504</v>
      </c>
    </row>
    <row r="795" spans="1:4" ht="12.75">
      <c r="A795" s="18"/>
      <c r="B795" s="1" t="s">
        <v>3</v>
      </c>
      <c r="C795" s="6" t="s">
        <v>8</v>
      </c>
      <c r="D795" s="4">
        <f>D794*62.6/100</f>
        <v>104.78285375040001</v>
      </c>
    </row>
    <row r="796" spans="1:4" ht="12.75">
      <c r="A796" s="18"/>
      <c r="B796" s="1" t="s">
        <v>6</v>
      </c>
      <c r="C796" s="6" t="s">
        <v>9</v>
      </c>
      <c r="D796" s="4">
        <f>D794*20.2/100</f>
        <v>33.8117195808</v>
      </c>
    </row>
    <row r="797" spans="1:4" ht="12.75">
      <c r="A797" s="18"/>
      <c r="B797" s="1" t="s">
        <v>4</v>
      </c>
      <c r="C797" s="2"/>
      <c r="D797" s="4">
        <f>D794+D795+D796</f>
        <v>305.9793237312</v>
      </c>
    </row>
    <row r="798" spans="1:4" ht="12.75">
      <c r="A798" s="18"/>
      <c r="B798" s="1" t="s">
        <v>5</v>
      </c>
      <c r="C798" s="3">
        <v>0.3</v>
      </c>
      <c r="D798" s="4">
        <f>D797*30/100</f>
        <v>91.79379711936001</v>
      </c>
    </row>
    <row r="799" spans="1:4" ht="12.75">
      <c r="A799" s="18"/>
      <c r="B799" s="1" t="s">
        <v>12</v>
      </c>
      <c r="C799" s="2"/>
      <c r="D799" s="8">
        <f>D797+D798</f>
        <v>397.77312085056</v>
      </c>
    </row>
    <row r="800" spans="1:4" ht="12.75">
      <c r="A800" s="18"/>
      <c r="B800" s="1"/>
      <c r="C800" s="1"/>
      <c r="D800" s="1"/>
    </row>
    <row r="801" spans="1:4" ht="12.75">
      <c r="A801" s="18">
        <v>73</v>
      </c>
      <c r="B801" s="14" t="s">
        <v>102</v>
      </c>
      <c r="C801" s="1"/>
      <c r="D801" s="1"/>
    </row>
    <row r="802" spans="1:4" ht="12.75">
      <c r="A802" s="18"/>
      <c r="B802" s="1" t="s">
        <v>10</v>
      </c>
      <c r="C802" s="6" t="s">
        <v>103</v>
      </c>
      <c r="D802" s="1"/>
    </row>
    <row r="803" spans="1:4" ht="12.75">
      <c r="A803" s="18"/>
      <c r="B803" s="1" t="s">
        <v>1</v>
      </c>
      <c r="C803" s="2">
        <v>64.47</v>
      </c>
      <c r="D803" s="4">
        <f>C802*C803</f>
        <v>178.5819</v>
      </c>
    </row>
    <row r="804" spans="1:4" ht="12.75">
      <c r="A804" s="18"/>
      <c r="B804" s="1" t="s">
        <v>2</v>
      </c>
      <c r="C804" s="6" t="s">
        <v>7</v>
      </c>
      <c r="D804" s="4">
        <f>D803*20.2/100</f>
        <v>36.073543799999996</v>
      </c>
    </row>
    <row r="805" spans="1:4" ht="12.75">
      <c r="A805" s="18"/>
      <c r="B805" s="1" t="s">
        <v>11</v>
      </c>
      <c r="C805" s="6"/>
      <c r="D805" s="4">
        <f>SUM(D803:D804)</f>
        <v>214.6554438</v>
      </c>
    </row>
    <row r="806" spans="1:4" ht="12.75">
      <c r="A806" s="18"/>
      <c r="B806" s="1" t="s">
        <v>3</v>
      </c>
      <c r="C806" s="6" t="s">
        <v>8</v>
      </c>
      <c r="D806" s="4">
        <f>D805*62.6/100</f>
        <v>134.37430781880002</v>
      </c>
    </row>
    <row r="807" spans="1:4" ht="12.75">
      <c r="A807" s="18"/>
      <c r="B807" s="1" t="s">
        <v>6</v>
      </c>
      <c r="C807" s="6" t="s">
        <v>9</v>
      </c>
      <c r="D807" s="4">
        <f>D805*20.2/100</f>
        <v>43.3603996476</v>
      </c>
    </row>
    <row r="808" spans="1:4" ht="12.75">
      <c r="A808" s="18"/>
      <c r="B808" s="1" t="s">
        <v>4</v>
      </c>
      <c r="C808" s="2"/>
      <c r="D808" s="4">
        <f>D805+D806+D807</f>
        <v>392.3901512664</v>
      </c>
    </row>
    <row r="809" spans="1:4" ht="12.75">
      <c r="A809" s="18"/>
      <c r="B809" s="1" t="s">
        <v>5</v>
      </c>
      <c r="C809" s="3">
        <v>0.3</v>
      </c>
      <c r="D809" s="4">
        <f>D808*30/100</f>
        <v>117.71704537992</v>
      </c>
    </row>
    <row r="810" spans="1:4" ht="12.75">
      <c r="A810" s="18"/>
      <c r="B810" s="1" t="s">
        <v>12</v>
      </c>
      <c r="C810" s="2"/>
      <c r="D810" s="8">
        <f>D808+D809</f>
        <v>510.10719664631995</v>
      </c>
    </row>
    <row r="811" spans="1:4" ht="12.75">
      <c r="A811" s="18"/>
      <c r="B811" s="1"/>
      <c r="C811" s="1"/>
      <c r="D811" s="1"/>
    </row>
    <row r="812" spans="1:4" ht="12.75">
      <c r="A812" s="18">
        <v>74</v>
      </c>
      <c r="B812" s="9" t="s">
        <v>104</v>
      </c>
      <c r="C812" s="1"/>
      <c r="D812" s="1"/>
    </row>
    <row r="813" spans="1:4" ht="12.75">
      <c r="A813" s="18"/>
      <c r="B813" s="1" t="s">
        <v>10</v>
      </c>
      <c r="C813" s="6" t="s">
        <v>105</v>
      </c>
      <c r="D813" s="1"/>
    </row>
    <row r="814" spans="1:4" ht="12.75">
      <c r="A814" s="18"/>
      <c r="B814" s="1" t="s">
        <v>1</v>
      </c>
      <c r="C814" s="2">
        <v>64.47</v>
      </c>
      <c r="D814" s="4">
        <f>C813*C814</f>
        <v>126.3612</v>
      </c>
    </row>
    <row r="815" spans="1:4" ht="12.75">
      <c r="A815" s="18"/>
      <c r="B815" s="1" t="s">
        <v>2</v>
      </c>
      <c r="C815" s="6" t="s">
        <v>7</v>
      </c>
      <c r="D815" s="4">
        <f>D814*20.2/100</f>
        <v>25.5249624</v>
      </c>
    </row>
    <row r="816" spans="1:4" ht="12.75">
      <c r="A816" s="18"/>
      <c r="B816" s="1" t="s">
        <v>11</v>
      </c>
      <c r="C816" s="6"/>
      <c r="D816" s="4">
        <f>SUM(D814:D815)</f>
        <v>151.8861624</v>
      </c>
    </row>
    <row r="817" spans="1:4" ht="12.75">
      <c r="A817" s="18"/>
      <c r="B817" s="1" t="s">
        <v>3</v>
      </c>
      <c r="C817" s="6" t="s">
        <v>8</v>
      </c>
      <c r="D817" s="4">
        <f>D816*62.6/100</f>
        <v>95.08073766239998</v>
      </c>
    </row>
    <row r="818" spans="1:4" ht="12.75">
      <c r="A818" s="18"/>
      <c r="B818" s="1" t="s">
        <v>6</v>
      </c>
      <c r="C818" s="6" t="s">
        <v>9</v>
      </c>
      <c r="D818" s="4">
        <f>D816*20.2/100</f>
        <v>30.681004804799997</v>
      </c>
    </row>
    <row r="819" spans="1:4" ht="12.75">
      <c r="A819" s="18"/>
      <c r="B819" s="1" t="s">
        <v>4</v>
      </c>
      <c r="C819" s="2"/>
      <c r="D819" s="4">
        <f>D816+D817+D818</f>
        <v>277.6479048672</v>
      </c>
    </row>
    <row r="820" spans="1:4" ht="12.75">
      <c r="A820" s="18"/>
      <c r="B820" s="1" t="s">
        <v>5</v>
      </c>
      <c r="C820" s="3">
        <v>0.3</v>
      </c>
      <c r="D820" s="4">
        <f>D819*30/100</f>
        <v>83.29437146016</v>
      </c>
    </row>
    <row r="821" spans="1:4" ht="12.75">
      <c r="A821" s="18"/>
      <c r="B821" s="1" t="s">
        <v>12</v>
      </c>
      <c r="C821" s="2"/>
      <c r="D821" s="8">
        <f>D819+D820</f>
        <v>360.94227632736</v>
      </c>
    </row>
    <row r="822" spans="1:4" ht="12.75">
      <c r="A822" s="18"/>
      <c r="B822" s="1"/>
      <c r="C822" s="1"/>
      <c r="D822" s="1"/>
    </row>
    <row r="823" spans="1:4" ht="12.75">
      <c r="A823" s="18">
        <v>75</v>
      </c>
      <c r="B823" s="9" t="s">
        <v>106</v>
      </c>
      <c r="C823" s="1"/>
      <c r="D823" s="1"/>
    </row>
    <row r="824" spans="1:4" ht="12.75">
      <c r="A824" s="18"/>
      <c r="B824" s="1" t="s">
        <v>10</v>
      </c>
      <c r="C824" s="6" t="s">
        <v>107</v>
      </c>
      <c r="D824" s="1"/>
    </row>
    <row r="825" spans="1:4" ht="12.75">
      <c r="A825" s="18"/>
      <c r="B825" s="1" t="s">
        <v>1</v>
      </c>
      <c r="C825" s="2">
        <v>64.47</v>
      </c>
      <c r="D825" s="4">
        <f>C824*C825</f>
        <v>156.01739999999998</v>
      </c>
    </row>
    <row r="826" spans="1:4" ht="12.75">
      <c r="A826" s="18"/>
      <c r="B826" s="1" t="s">
        <v>2</v>
      </c>
      <c r="C826" s="6" t="s">
        <v>7</v>
      </c>
      <c r="D826" s="4">
        <f>D825*20.2/100</f>
        <v>31.515514799999995</v>
      </c>
    </row>
    <row r="827" spans="1:4" ht="12.75">
      <c r="A827" s="18"/>
      <c r="B827" s="1" t="s">
        <v>11</v>
      </c>
      <c r="C827" s="6"/>
      <c r="D827" s="4">
        <f>SUM(D825:D826)</f>
        <v>187.5329148</v>
      </c>
    </row>
    <row r="828" spans="1:4" ht="12.75">
      <c r="A828" s="18"/>
      <c r="B828" s="1" t="s">
        <v>3</v>
      </c>
      <c r="C828" s="6" t="s">
        <v>8</v>
      </c>
      <c r="D828" s="4">
        <f>D827*62.6/100</f>
        <v>117.39560466479999</v>
      </c>
    </row>
    <row r="829" spans="1:4" ht="12.75">
      <c r="A829" s="18"/>
      <c r="B829" s="1" t="s">
        <v>6</v>
      </c>
      <c r="C829" s="6" t="s">
        <v>9</v>
      </c>
      <c r="D829" s="4">
        <f>D827*20.2/100</f>
        <v>37.88164878959999</v>
      </c>
    </row>
    <row r="830" spans="1:4" ht="12.75">
      <c r="A830" s="18"/>
      <c r="B830" s="1" t="s">
        <v>4</v>
      </c>
      <c r="C830" s="2"/>
      <c r="D830" s="4">
        <f>D827+D828+D829</f>
        <v>342.81016825439997</v>
      </c>
    </row>
    <row r="831" spans="1:4" ht="12.75">
      <c r="A831" s="18"/>
      <c r="B831" s="1" t="s">
        <v>5</v>
      </c>
      <c r="C831" s="3">
        <v>0.3</v>
      </c>
      <c r="D831" s="4">
        <f>D830*30/100</f>
        <v>102.84305047631999</v>
      </c>
    </row>
    <row r="832" spans="1:4" ht="12.75">
      <c r="A832" s="18"/>
      <c r="B832" s="1" t="s">
        <v>12</v>
      </c>
      <c r="C832" s="2"/>
      <c r="D832" s="8">
        <f>D830+D831</f>
        <v>445.65321873071997</v>
      </c>
    </row>
    <row r="833" spans="1:4" ht="23.25" customHeight="1">
      <c r="A833" s="18"/>
      <c r="B833" s="42" t="s">
        <v>108</v>
      </c>
      <c r="C833" s="43"/>
      <c r="D833" s="44"/>
    </row>
    <row r="834" spans="1:4" ht="12.75">
      <c r="A834" s="18"/>
      <c r="B834" s="1"/>
      <c r="C834" s="1"/>
      <c r="D834" s="1"/>
    </row>
    <row r="835" spans="1:4" ht="12.75">
      <c r="A835" s="18">
        <v>76</v>
      </c>
      <c r="B835" s="9" t="s">
        <v>109</v>
      </c>
      <c r="C835" s="1"/>
      <c r="D835" s="1"/>
    </row>
    <row r="836" spans="1:4" ht="12.75">
      <c r="A836" s="18"/>
      <c r="B836" s="1" t="s">
        <v>10</v>
      </c>
      <c r="C836" s="6" t="s">
        <v>73</v>
      </c>
      <c r="D836" s="1"/>
    </row>
    <row r="837" spans="1:4" ht="12.75">
      <c r="A837" s="18"/>
      <c r="B837" s="1" t="s">
        <v>1</v>
      </c>
      <c r="C837" s="2">
        <v>156.05</v>
      </c>
      <c r="D837" s="4">
        <f>C836*C837</f>
        <v>156.05</v>
      </c>
    </row>
    <row r="838" spans="1:4" ht="12.75">
      <c r="A838" s="18"/>
      <c r="B838" s="1" t="s">
        <v>2</v>
      </c>
      <c r="C838" s="6" t="s">
        <v>7</v>
      </c>
      <c r="D838" s="4">
        <f>D837*20.2/100</f>
        <v>31.522100000000002</v>
      </c>
    </row>
    <row r="839" spans="1:4" ht="12.75">
      <c r="A839" s="18"/>
      <c r="B839" s="1" t="s">
        <v>11</v>
      </c>
      <c r="C839" s="6"/>
      <c r="D839" s="4">
        <f>SUM(D837:D838)</f>
        <v>187.5721</v>
      </c>
    </row>
    <row r="840" spans="1:4" ht="12.75">
      <c r="A840" s="18"/>
      <c r="B840" s="1" t="s">
        <v>3</v>
      </c>
      <c r="C840" s="6" t="s">
        <v>8</v>
      </c>
      <c r="D840" s="4">
        <f>D839*45/100</f>
        <v>84.40744500000001</v>
      </c>
    </row>
    <row r="841" spans="1:4" ht="12.75">
      <c r="A841" s="18"/>
      <c r="B841" s="1"/>
      <c r="C841" s="6"/>
      <c r="D841" s="4"/>
    </row>
    <row r="842" spans="1:4" ht="12.75">
      <c r="A842" s="18"/>
      <c r="B842" s="1" t="s">
        <v>4</v>
      </c>
      <c r="C842" s="2"/>
      <c r="D842" s="4">
        <f>D839+D840+D841</f>
        <v>271.97954500000003</v>
      </c>
    </row>
    <row r="843" spans="1:4" ht="12.75">
      <c r="A843" s="18"/>
      <c r="B843" s="1" t="s">
        <v>5</v>
      </c>
      <c r="C843" s="3">
        <v>0.3</v>
      </c>
      <c r="D843" s="4">
        <v>78.02</v>
      </c>
    </row>
    <row r="844" spans="1:4" ht="12.75">
      <c r="A844" s="18"/>
      <c r="B844" s="1" t="s">
        <v>12</v>
      </c>
      <c r="C844" s="2"/>
      <c r="D844" s="8">
        <f>D842+D843</f>
        <v>349.999545</v>
      </c>
    </row>
    <row r="845" spans="1:4" ht="12.75">
      <c r="A845" s="18"/>
      <c r="B845" s="1"/>
      <c r="C845" s="1"/>
      <c r="D845" s="1"/>
    </row>
    <row r="846" spans="1:4" ht="12.75">
      <c r="A846" s="18">
        <v>77</v>
      </c>
      <c r="B846" s="9" t="s">
        <v>110</v>
      </c>
      <c r="C846" s="1"/>
      <c r="D846" s="1"/>
    </row>
    <row r="847" spans="1:4" ht="12.75">
      <c r="A847" s="18"/>
      <c r="B847" s="1" t="s">
        <v>10</v>
      </c>
      <c r="C847" s="6" t="s">
        <v>111</v>
      </c>
      <c r="D847" s="1"/>
    </row>
    <row r="848" spans="1:4" ht="12.75">
      <c r="A848" s="18"/>
      <c r="B848" s="1" t="s">
        <v>1</v>
      </c>
      <c r="C848" s="2">
        <v>54.96</v>
      </c>
      <c r="D848" s="4">
        <f>C847*C848</f>
        <v>27.48</v>
      </c>
    </row>
    <row r="849" spans="1:4" ht="12.75">
      <c r="A849" s="18"/>
      <c r="B849" s="1" t="s">
        <v>2</v>
      </c>
      <c r="C849" s="6" t="s">
        <v>7</v>
      </c>
      <c r="D849" s="4">
        <f>D848*20.2/100</f>
        <v>5.55096</v>
      </c>
    </row>
    <row r="850" spans="1:4" ht="12.75">
      <c r="A850" s="18"/>
      <c r="B850" s="1" t="s">
        <v>11</v>
      </c>
      <c r="C850" s="6"/>
      <c r="D850" s="4">
        <f>SUM(D848:D849)</f>
        <v>33.03096</v>
      </c>
    </row>
    <row r="851" spans="1:4" ht="12.75">
      <c r="A851" s="18"/>
      <c r="B851" s="1" t="s">
        <v>3</v>
      </c>
      <c r="C851" s="6" t="s">
        <v>8</v>
      </c>
      <c r="D851" s="4">
        <f>D850*20/100</f>
        <v>6.606192</v>
      </c>
    </row>
    <row r="852" spans="1:4" ht="12.75">
      <c r="A852" s="18"/>
      <c r="B852" s="1"/>
      <c r="C852" s="6"/>
      <c r="D852" s="4"/>
    </row>
    <row r="853" spans="1:4" ht="12.75">
      <c r="A853" s="18"/>
      <c r="B853" s="1" t="s">
        <v>4</v>
      </c>
      <c r="C853" s="2"/>
      <c r="D853" s="4">
        <f>D850+D851+D852</f>
        <v>39.637152</v>
      </c>
    </row>
    <row r="854" spans="1:4" ht="12.75">
      <c r="A854" s="18"/>
      <c r="B854" s="1" t="s">
        <v>5</v>
      </c>
      <c r="C854" s="3">
        <v>0.3</v>
      </c>
      <c r="D854" s="4">
        <v>12.36</v>
      </c>
    </row>
    <row r="855" spans="1:4" ht="12.75">
      <c r="A855" s="18"/>
      <c r="B855" s="1" t="s">
        <v>12</v>
      </c>
      <c r="C855" s="2"/>
      <c r="D855" s="15">
        <f>D853+D854</f>
        <v>51.997152</v>
      </c>
    </row>
    <row r="856" spans="1:4" ht="12.75">
      <c r="A856" s="18"/>
      <c r="B856" s="1" t="s">
        <v>112</v>
      </c>
      <c r="C856" s="1"/>
      <c r="D856" s="4">
        <v>7</v>
      </c>
    </row>
    <row r="857" spans="1:4" ht="12.75">
      <c r="A857" s="18"/>
      <c r="B857" s="1" t="s">
        <v>12</v>
      </c>
      <c r="C857" s="1"/>
      <c r="D857" s="8">
        <f>SUM(D855:D856)</f>
        <v>58.997152</v>
      </c>
    </row>
    <row r="858" spans="1:4" ht="12.75">
      <c r="A858" s="18"/>
      <c r="B858" s="1"/>
      <c r="C858" s="1"/>
      <c r="D858" s="1"/>
    </row>
    <row r="860" spans="2:3" ht="15.75">
      <c r="B860" s="20" t="s">
        <v>122</v>
      </c>
      <c r="C860" s="21"/>
    </row>
    <row r="861" spans="1:4" ht="15.75">
      <c r="A861" s="2">
        <v>1</v>
      </c>
      <c r="B861" s="14" t="s">
        <v>150</v>
      </c>
      <c r="C861" s="22"/>
      <c r="D861" s="1"/>
    </row>
    <row r="862" spans="1:4" ht="12.75">
      <c r="A862" s="1"/>
      <c r="B862" s="1" t="s">
        <v>10</v>
      </c>
      <c r="C862" s="6" t="s">
        <v>149</v>
      </c>
      <c r="D862" s="1"/>
    </row>
    <row r="863" spans="1:4" ht="12.75">
      <c r="A863" s="1"/>
      <c r="B863" s="1" t="s">
        <v>1</v>
      </c>
      <c r="C863" s="2">
        <v>68.94</v>
      </c>
      <c r="D863" s="4">
        <f>C862*C863</f>
        <v>22.0608</v>
      </c>
    </row>
    <row r="864" spans="1:4" ht="12.75">
      <c r="A864" s="1"/>
      <c r="B864" s="1" t="s">
        <v>2</v>
      </c>
      <c r="C864" s="6" t="s">
        <v>7</v>
      </c>
      <c r="D864" s="4">
        <f>D863*20.2/100</f>
        <v>4.4562816</v>
      </c>
    </row>
    <row r="865" spans="1:4" ht="12.75">
      <c r="A865" s="1"/>
      <c r="B865" s="1" t="s">
        <v>11</v>
      </c>
      <c r="C865" s="6"/>
      <c r="D865" s="4">
        <f>SUM(D863:D864)</f>
        <v>26.5170816</v>
      </c>
    </row>
    <row r="866" spans="1:4" ht="12.75">
      <c r="A866" s="1"/>
      <c r="B866" s="1" t="s">
        <v>3</v>
      </c>
      <c r="C866" s="6" t="s">
        <v>8</v>
      </c>
      <c r="D866" s="4">
        <f>D865*62.6/100</f>
        <v>16.5996930816</v>
      </c>
    </row>
    <row r="867" spans="1:4" ht="12.75">
      <c r="A867" s="1"/>
      <c r="B867" s="1" t="s">
        <v>6</v>
      </c>
      <c r="C867" s="6" t="s">
        <v>9</v>
      </c>
      <c r="D867" s="4">
        <f>D865*20.2/100</f>
        <v>5.3564504832</v>
      </c>
    </row>
    <row r="868" spans="1:4" ht="12.75">
      <c r="A868" s="1"/>
      <c r="B868" s="1" t="s">
        <v>4</v>
      </c>
      <c r="C868" s="2"/>
      <c r="D868" s="4">
        <f>D865+D866+D867</f>
        <v>48.473225164800006</v>
      </c>
    </row>
    <row r="869" spans="1:4" ht="12.75">
      <c r="A869" s="1"/>
      <c r="B869" s="1" t="s">
        <v>5</v>
      </c>
      <c r="C869" s="3">
        <v>0.3</v>
      </c>
      <c r="D869" s="4">
        <f>D868*30/100</f>
        <v>14.54196754944</v>
      </c>
    </row>
    <row r="870" spans="1:4" ht="12.75">
      <c r="A870" s="1"/>
      <c r="B870" s="1" t="s">
        <v>12</v>
      </c>
      <c r="C870" s="2"/>
      <c r="D870" s="8">
        <f>D868+D869</f>
        <v>63.01519271424001</v>
      </c>
    </row>
    <row r="871" spans="1:4" ht="12.75">
      <c r="A871" s="1"/>
      <c r="B871" s="1"/>
      <c r="C871" s="1"/>
      <c r="D871" s="1"/>
    </row>
    <row r="872" spans="1:4" ht="12.75">
      <c r="A872" s="18">
        <v>2</v>
      </c>
      <c r="B872" s="9" t="s">
        <v>123</v>
      </c>
      <c r="C872" s="1"/>
      <c r="D872" s="1"/>
    </row>
    <row r="873" spans="1:4" ht="12.75">
      <c r="A873" s="18"/>
      <c r="B873" s="1" t="s">
        <v>10</v>
      </c>
      <c r="C873" s="6" t="s">
        <v>124</v>
      </c>
      <c r="D873" s="1"/>
    </row>
    <row r="874" spans="1:4" ht="12.75">
      <c r="A874" s="18"/>
      <c r="B874" s="1" t="s">
        <v>1</v>
      </c>
      <c r="C874" s="2">
        <v>68.94</v>
      </c>
      <c r="D874" s="4">
        <f>C873*C874</f>
        <v>54.4626</v>
      </c>
    </row>
    <row r="875" spans="1:4" ht="12.75">
      <c r="A875" s="18"/>
      <c r="B875" s="1" t="s">
        <v>2</v>
      </c>
      <c r="C875" s="6" t="s">
        <v>7</v>
      </c>
      <c r="D875" s="4">
        <f>D874*20.2/100</f>
        <v>11.001445200000001</v>
      </c>
    </row>
    <row r="876" spans="1:4" ht="12.75">
      <c r="A876" s="18"/>
      <c r="B876" s="1" t="s">
        <v>11</v>
      </c>
      <c r="C876" s="6"/>
      <c r="D876" s="4">
        <f>SUM(D874:D875)</f>
        <v>65.4640452</v>
      </c>
    </row>
    <row r="877" spans="1:4" ht="12.75">
      <c r="A877" s="18"/>
      <c r="B877" s="1" t="s">
        <v>3</v>
      </c>
      <c r="C877" s="6" t="s">
        <v>8</v>
      </c>
      <c r="D877" s="4">
        <f>D876*62.6/100</f>
        <v>40.9804922952</v>
      </c>
    </row>
    <row r="878" spans="1:4" ht="12.75">
      <c r="A878" s="18"/>
      <c r="B878" s="1" t="s">
        <v>6</v>
      </c>
      <c r="C878" s="6" t="s">
        <v>9</v>
      </c>
      <c r="D878" s="4">
        <f>D876*20.2/100</f>
        <v>13.2237371304</v>
      </c>
    </row>
    <row r="879" spans="1:4" ht="12.75">
      <c r="A879" s="18"/>
      <c r="B879" s="1" t="s">
        <v>4</v>
      </c>
      <c r="C879" s="2"/>
      <c r="D879" s="4">
        <f>D876+D877+D878</f>
        <v>119.66827462559999</v>
      </c>
    </row>
    <row r="880" spans="1:4" ht="12.75">
      <c r="A880" s="18"/>
      <c r="B880" s="1" t="s">
        <v>5</v>
      </c>
      <c r="C880" s="3">
        <v>0.3</v>
      </c>
      <c r="D880" s="4">
        <f>D879*30/100</f>
        <v>35.90048238768</v>
      </c>
    </row>
    <row r="881" spans="1:4" ht="12.75">
      <c r="A881" s="18"/>
      <c r="B881" s="1" t="s">
        <v>12</v>
      </c>
      <c r="C881" s="2"/>
      <c r="D881" s="8">
        <f>D879+D880</f>
        <v>155.56875701328</v>
      </c>
    </row>
    <row r="882" spans="1:4" ht="12.75">
      <c r="A882" s="1"/>
      <c r="B882" s="1"/>
      <c r="C882" s="1"/>
      <c r="D882" s="1"/>
    </row>
    <row r="883" spans="1:4" ht="12.75">
      <c r="A883" s="18">
        <v>3</v>
      </c>
      <c r="B883" s="9" t="s">
        <v>125</v>
      </c>
      <c r="C883" s="1"/>
      <c r="D883" s="1"/>
    </row>
    <row r="884" spans="1:4" ht="12.75">
      <c r="A884" s="18"/>
      <c r="B884" s="1" t="s">
        <v>10</v>
      </c>
      <c r="C884" s="6" t="s">
        <v>126</v>
      </c>
      <c r="D884" s="1"/>
    </row>
    <row r="885" spans="1:4" ht="12.75">
      <c r="A885" s="18"/>
      <c r="B885" s="1" t="s">
        <v>1</v>
      </c>
      <c r="C885" s="2">
        <v>68.94</v>
      </c>
      <c r="D885" s="4">
        <f>C884*C885</f>
        <v>28.265399999999996</v>
      </c>
    </row>
    <row r="886" spans="1:4" ht="12.75">
      <c r="A886" s="18"/>
      <c r="B886" s="1" t="s">
        <v>2</v>
      </c>
      <c r="C886" s="6" t="s">
        <v>7</v>
      </c>
      <c r="D886" s="4">
        <f>D885*20.2/100</f>
        <v>5.709610799999999</v>
      </c>
    </row>
    <row r="887" spans="1:4" ht="12.75">
      <c r="A887" s="18"/>
      <c r="B887" s="1" t="s">
        <v>11</v>
      </c>
      <c r="C887" s="6"/>
      <c r="D887" s="4">
        <f>SUM(D885:D886)</f>
        <v>33.97501079999999</v>
      </c>
    </row>
    <row r="888" spans="1:4" ht="12.75">
      <c r="A888" s="18"/>
      <c r="B888" s="1" t="s">
        <v>3</v>
      </c>
      <c r="C888" s="6" t="s">
        <v>8</v>
      </c>
      <c r="D888" s="4">
        <f>D887*62.6/100</f>
        <v>21.268356760799996</v>
      </c>
    </row>
    <row r="889" spans="1:4" ht="12.75">
      <c r="A889" s="18"/>
      <c r="B889" s="1" t="s">
        <v>6</v>
      </c>
      <c r="C889" s="6" t="s">
        <v>9</v>
      </c>
      <c r="D889" s="4">
        <f>D887*20.2/100</f>
        <v>6.862952181599999</v>
      </c>
    </row>
    <row r="890" spans="1:4" ht="12.75">
      <c r="A890" s="18"/>
      <c r="B890" s="1" t="s">
        <v>4</v>
      </c>
      <c r="C890" s="2"/>
      <c r="D890" s="4">
        <f>D887+D888+D889</f>
        <v>62.10631974239999</v>
      </c>
    </row>
    <row r="891" spans="1:4" ht="12.75">
      <c r="A891" s="18"/>
      <c r="B891" s="1" t="s">
        <v>5</v>
      </c>
      <c r="C891" s="3">
        <v>0.3</v>
      </c>
      <c r="D891" s="4">
        <f>D890*30/100</f>
        <v>18.631895922719995</v>
      </c>
    </row>
    <row r="892" spans="1:4" ht="12.75">
      <c r="A892" s="18"/>
      <c r="B892" s="1" t="s">
        <v>12</v>
      </c>
      <c r="C892" s="2"/>
      <c r="D892" s="8">
        <f>D890+D891</f>
        <v>80.73821566511998</v>
      </c>
    </row>
    <row r="893" spans="1:4" ht="12.75">
      <c r="A893" s="1"/>
      <c r="B893" s="1"/>
      <c r="C893" s="1"/>
      <c r="D893" s="1"/>
    </row>
    <row r="894" spans="1:4" ht="12.75">
      <c r="A894" s="1"/>
      <c r="B894" s="1"/>
      <c r="C894" s="1"/>
      <c r="D894" s="1"/>
    </row>
    <row r="895" spans="1:4" ht="12.75">
      <c r="A895" s="18">
        <v>4</v>
      </c>
      <c r="B895" s="9" t="s">
        <v>127</v>
      </c>
      <c r="C895" s="1"/>
      <c r="D895" s="1"/>
    </row>
    <row r="896" spans="1:4" ht="12.75">
      <c r="A896" s="18"/>
      <c r="B896" s="1" t="s">
        <v>10</v>
      </c>
      <c r="C896" s="6" t="s">
        <v>128</v>
      </c>
      <c r="D896" s="1"/>
    </row>
    <row r="897" spans="1:4" ht="12.75">
      <c r="A897" s="18"/>
      <c r="B897" s="1" t="s">
        <v>1</v>
      </c>
      <c r="C897" s="2">
        <v>68.94</v>
      </c>
      <c r="D897" s="4">
        <f>C896*C897</f>
        <v>50.3262</v>
      </c>
    </row>
    <row r="898" spans="1:4" ht="12.75">
      <c r="A898" s="18"/>
      <c r="B898" s="1" t="s">
        <v>2</v>
      </c>
      <c r="C898" s="6" t="s">
        <v>7</v>
      </c>
      <c r="D898" s="4">
        <f>D897*20.2/100</f>
        <v>10.1658924</v>
      </c>
    </row>
    <row r="899" spans="1:4" ht="12.75">
      <c r="A899" s="18"/>
      <c r="B899" s="1" t="s">
        <v>11</v>
      </c>
      <c r="C899" s="6"/>
      <c r="D899" s="4">
        <f>SUM(D897:D898)</f>
        <v>60.492092400000004</v>
      </c>
    </row>
    <row r="900" spans="1:4" ht="12.75">
      <c r="A900" s="18"/>
      <c r="B900" s="1" t="s">
        <v>3</v>
      </c>
      <c r="C900" s="6" t="s">
        <v>8</v>
      </c>
      <c r="D900" s="4">
        <f>D899*62.6/100</f>
        <v>37.868049842400005</v>
      </c>
    </row>
    <row r="901" spans="1:4" ht="12.75">
      <c r="A901" s="18"/>
      <c r="B901" s="1" t="s">
        <v>6</v>
      </c>
      <c r="C901" s="6" t="s">
        <v>9</v>
      </c>
      <c r="D901" s="4">
        <f>D899*20.2/100</f>
        <v>12.2194026648</v>
      </c>
    </row>
    <row r="902" spans="1:4" ht="12.75">
      <c r="A902" s="18"/>
      <c r="B902" s="1" t="s">
        <v>4</v>
      </c>
      <c r="C902" s="2"/>
      <c r="D902" s="4">
        <f>D899+D900+D901</f>
        <v>110.5795449072</v>
      </c>
    </row>
    <row r="903" spans="1:4" ht="12.75">
      <c r="A903" s="18"/>
      <c r="B903" s="1" t="s">
        <v>5</v>
      </c>
      <c r="C903" s="3">
        <v>0.3</v>
      </c>
      <c r="D903" s="4">
        <f>D902*30/100</f>
        <v>33.17386347216</v>
      </c>
    </row>
    <row r="904" spans="1:4" ht="12.75">
      <c r="A904" s="18"/>
      <c r="B904" s="1" t="s">
        <v>12</v>
      </c>
      <c r="C904" s="2"/>
      <c r="D904" s="8">
        <f>D902+D903</f>
        <v>143.75340837936</v>
      </c>
    </row>
    <row r="905" spans="1:4" ht="12.75">
      <c r="A905" s="1"/>
      <c r="B905" s="1"/>
      <c r="C905" s="1"/>
      <c r="D905" s="1"/>
    </row>
    <row r="906" spans="1:4" ht="12.75">
      <c r="A906" s="18">
        <v>5</v>
      </c>
      <c r="B906" s="9" t="s">
        <v>129</v>
      </c>
      <c r="C906" s="1"/>
      <c r="D906" s="1"/>
    </row>
    <row r="907" spans="1:4" ht="12.75">
      <c r="A907" s="18"/>
      <c r="B907" s="1" t="s">
        <v>10</v>
      </c>
      <c r="C907" s="6" t="s">
        <v>152</v>
      </c>
      <c r="D907" s="1"/>
    </row>
    <row r="908" spans="1:4" ht="12.75">
      <c r="A908" s="18"/>
      <c r="B908" s="1" t="s">
        <v>1</v>
      </c>
      <c r="C908" s="2">
        <v>68.94</v>
      </c>
      <c r="D908" s="4">
        <f>C907*C908</f>
        <v>11.719800000000001</v>
      </c>
    </row>
    <row r="909" spans="1:4" ht="12.75">
      <c r="A909" s="18"/>
      <c r="B909" s="1" t="s">
        <v>2</v>
      </c>
      <c r="C909" s="6" t="s">
        <v>7</v>
      </c>
      <c r="D909" s="4">
        <f>D908*20.2/100</f>
        <v>2.3673996</v>
      </c>
    </row>
    <row r="910" spans="1:4" ht="12.75">
      <c r="A910" s="18"/>
      <c r="B910" s="1" t="s">
        <v>11</v>
      </c>
      <c r="C910" s="6"/>
      <c r="D910" s="4">
        <f>SUM(D908:D909)</f>
        <v>14.087199600000002</v>
      </c>
    </row>
    <row r="911" spans="1:4" ht="12.75">
      <c r="A911" s="18"/>
      <c r="B911" s="1" t="s">
        <v>3</v>
      </c>
      <c r="C911" s="6" t="s">
        <v>8</v>
      </c>
      <c r="D911" s="4">
        <f>D910*62.6/100</f>
        <v>8.8185869496</v>
      </c>
    </row>
    <row r="912" spans="1:4" ht="12.75">
      <c r="A912" s="18"/>
      <c r="B912" s="1" t="s">
        <v>6</v>
      </c>
      <c r="C912" s="6" t="s">
        <v>9</v>
      </c>
      <c r="D912" s="4">
        <f>D910*20.2/100</f>
        <v>2.8456143192</v>
      </c>
    </row>
    <row r="913" spans="1:4" ht="12.75">
      <c r="A913" s="18"/>
      <c r="B913" s="1" t="s">
        <v>4</v>
      </c>
      <c r="C913" s="2"/>
      <c r="D913" s="4">
        <f>D910+D911+D912</f>
        <v>25.7514008688</v>
      </c>
    </row>
    <row r="914" spans="1:4" ht="12.75">
      <c r="A914" s="18"/>
      <c r="B914" s="1" t="s">
        <v>5</v>
      </c>
      <c r="C914" s="3">
        <v>0.3</v>
      </c>
      <c r="D914" s="4">
        <f>D913*30/100</f>
        <v>7.725420260640001</v>
      </c>
    </row>
    <row r="915" spans="1:4" ht="12.75">
      <c r="A915" s="18"/>
      <c r="B915" s="1" t="s">
        <v>12</v>
      </c>
      <c r="C915" s="2"/>
      <c r="D915" s="8">
        <f>D913+D914</f>
        <v>33.476821129440005</v>
      </c>
    </row>
    <row r="916" spans="1:4" ht="12.75">
      <c r="A916" s="1"/>
      <c r="B916" s="1"/>
      <c r="C916" s="1"/>
      <c r="D916" s="1"/>
    </row>
    <row r="917" spans="1:4" ht="12.75">
      <c r="A917" s="18">
        <v>6</v>
      </c>
      <c r="B917" s="9" t="s">
        <v>130</v>
      </c>
      <c r="C917" s="1"/>
      <c r="D917" s="1"/>
    </row>
    <row r="918" spans="1:4" ht="12.75">
      <c r="A918" s="18"/>
      <c r="B918" s="1" t="s">
        <v>10</v>
      </c>
      <c r="C918" s="6" t="s">
        <v>131</v>
      </c>
      <c r="D918" s="1"/>
    </row>
    <row r="919" spans="1:4" ht="12.75">
      <c r="A919" s="18"/>
      <c r="B919" s="1" t="s">
        <v>1</v>
      </c>
      <c r="C919" s="2">
        <v>68.94</v>
      </c>
      <c r="D919" s="4">
        <f>C918*C919</f>
        <v>63.4248</v>
      </c>
    </row>
    <row r="920" spans="1:4" ht="12.75">
      <c r="A920" s="18"/>
      <c r="B920" s="1" t="s">
        <v>2</v>
      </c>
      <c r="C920" s="6" t="s">
        <v>7</v>
      </c>
      <c r="D920" s="4">
        <f>D919*20.2/100</f>
        <v>12.811809599999998</v>
      </c>
    </row>
    <row r="921" spans="1:4" ht="12.75">
      <c r="A921" s="18"/>
      <c r="B921" s="1" t="s">
        <v>11</v>
      </c>
      <c r="C921" s="6"/>
      <c r="D921" s="4">
        <f>SUM(D919:D920)</f>
        <v>76.2366096</v>
      </c>
    </row>
    <row r="922" spans="1:4" ht="12.75">
      <c r="A922" s="18"/>
      <c r="B922" s="1" t="s">
        <v>3</v>
      </c>
      <c r="C922" s="6" t="s">
        <v>8</v>
      </c>
      <c r="D922" s="4">
        <f>D921*62.6/100</f>
        <v>47.7241176096</v>
      </c>
    </row>
    <row r="923" spans="1:4" ht="12.75">
      <c r="A923" s="18"/>
      <c r="B923" s="1" t="s">
        <v>6</v>
      </c>
      <c r="C923" s="6" t="s">
        <v>9</v>
      </c>
      <c r="D923" s="4">
        <f>D921*20.2/100</f>
        <v>15.399795139199998</v>
      </c>
    </row>
    <row r="924" spans="1:4" ht="12.75">
      <c r="A924" s="18"/>
      <c r="B924" s="1" t="s">
        <v>4</v>
      </c>
      <c r="C924" s="2"/>
      <c r="D924" s="4">
        <f>D921+D922+D923</f>
        <v>139.3605223488</v>
      </c>
    </row>
    <row r="925" spans="1:4" ht="12.75">
      <c r="A925" s="18"/>
      <c r="B925" s="1" t="s">
        <v>5</v>
      </c>
      <c r="C925" s="3">
        <v>0.3</v>
      </c>
      <c r="D925" s="4">
        <f>D924*30/100</f>
        <v>41.808156704640005</v>
      </c>
    </row>
    <row r="926" spans="1:4" ht="12.75">
      <c r="A926" s="18"/>
      <c r="B926" s="1" t="s">
        <v>12</v>
      </c>
      <c r="C926" s="2"/>
      <c r="D926" s="8">
        <f>D924+D925</f>
        <v>181.16867905344</v>
      </c>
    </row>
    <row r="927" spans="1:4" ht="12.75">
      <c r="A927" s="1"/>
      <c r="B927" s="1"/>
      <c r="C927" s="1"/>
      <c r="D927" s="1"/>
    </row>
    <row r="928" spans="1:4" ht="12.75">
      <c r="A928" s="1"/>
      <c r="B928" s="1"/>
      <c r="C928" s="1"/>
      <c r="D928" s="1"/>
    </row>
    <row r="929" spans="1:4" ht="12.75">
      <c r="A929" s="18">
        <v>7</v>
      </c>
      <c r="B929" s="9" t="s">
        <v>132</v>
      </c>
      <c r="C929" s="1"/>
      <c r="D929" s="1"/>
    </row>
    <row r="930" spans="1:4" ht="12.75">
      <c r="A930" s="18"/>
      <c r="B930" s="1" t="s">
        <v>10</v>
      </c>
      <c r="C930" s="6" t="s">
        <v>151</v>
      </c>
      <c r="D930" s="1"/>
    </row>
    <row r="931" spans="1:4" ht="12.75">
      <c r="A931" s="18"/>
      <c r="B931" s="1" t="s">
        <v>1</v>
      </c>
      <c r="C931" s="2">
        <v>68.94</v>
      </c>
      <c r="D931" s="4">
        <f>C930*C931</f>
        <v>8.2728</v>
      </c>
    </row>
    <row r="932" spans="1:4" ht="12.75">
      <c r="A932" s="18"/>
      <c r="B932" s="1" t="s">
        <v>2</v>
      </c>
      <c r="C932" s="6" t="s">
        <v>7</v>
      </c>
      <c r="D932" s="4">
        <f>D931*20.2/100</f>
        <v>1.6711056</v>
      </c>
    </row>
    <row r="933" spans="1:4" ht="12.75">
      <c r="A933" s="18"/>
      <c r="B933" s="1" t="s">
        <v>11</v>
      </c>
      <c r="C933" s="6"/>
      <c r="D933" s="4">
        <f>SUM(D931:D932)</f>
        <v>9.9439056</v>
      </c>
    </row>
    <row r="934" spans="1:4" ht="12.75">
      <c r="A934" s="18"/>
      <c r="B934" s="1" t="s">
        <v>3</v>
      </c>
      <c r="C934" s="6" t="s">
        <v>8</v>
      </c>
      <c r="D934" s="4">
        <f>D933*62.6/100</f>
        <v>6.224884905600001</v>
      </c>
    </row>
    <row r="935" spans="1:4" ht="12.75">
      <c r="A935" s="18"/>
      <c r="B935" s="1" t="s">
        <v>6</v>
      </c>
      <c r="C935" s="6" t="s">
        <v>9</v>
      </c>
      <c r="D935" s="4">
        <f>D933*20.2/100</f>
        <v>2.0086689312000003</v>
      </c>
    </row>
    <row r="936" spans="1:4" ht="12.75">
      <c r="A936" s="18"/>
      <c r="B936" s="1" t="s">
        <v>4</v>
      </c>
      <c r="C936" s="2"/>
      <c r="D936" s="4">
        <f>D933+D934+D935</f>
        <v>18.1774594368</v>
      </c>
    </row>
    <row r="937" spans="1:4" ht="12.75">
      <c r="A937" s="18"/>
      <c r="B937" s="1" t="s">
        <v>5</v>
      </c>
      <c r="C937" s="3">
        <v>0.3</v>
      </c>
      <c r="D937" s="4">
        <f>D936*30/100</f>
        <v>5.45323783104</v>
      </c>
    </row>
    <row r="938" spans="1:4" ht="12.75">
      <c r="A938" s="18"/>
      <c r="B938" s="1" t="s">
        <v>12</v>
      </c>
      <c r="C938" s="2"/>
      <c r="D938" s="8">
        <f>D936+D937</f>
        <v>23.63069726784</v>
      </c>
    </row>
    <row r="939" spans="1:4" ht="12.75">
      <c r="A939" s="1"/>
      <c r="B939" s="1"/>
      <c r="C939" s="1"/>
      <c r="D939" s="1"/>
    </row>
    <row r="940" spans="1:4" ht="12.75">
      <c r="A940" s="18">
        <v>8</v>
      </c>
      <c r="B940" s="9" t="s">
        <v>134</v>
      </c>
      <c r="C940" s="1"/>
      <c r="D940" s="1"/>
    </row>
    <row r="941" spans="1:4" ht="12.75">
      <c r="A941" s="18"/>
      <c r="B941" s="1" t="s">
        <v>10</v>
      </c>
      <c r="C941" s="6" t="s">
        <v>135</v>
      </c>
      <c r="D941" s="1"/>
    </row>
    <row r="942" spans="1:4" ht="12.75">
      <c r="A942" s="18"/>
      <c r="B942" s="1" t="s">
        <v>1</v>
      </c>
      <c r="C942" s="2">
        <v>68.94</v>
      </c>
      <c r="D942" s="4">
        <f>C941*C942</f>
        <v>40.6746</v>
      </c>
    </row>
    <row r="943" spans="1:4" ht="12.75">
      <c r="A943" s="18"/>
      <c r="B943" s="1" t="s">
        <v>2</v>
      </c>
      <c r="C943" s="6" t="s">
        <v>7</v>
      </c>
      <c r="D943" s="4">
        <f>D942*20.2/100</f>
        <v>8.2162692</v>
      </c>
    </row>
    <row r="944" spans="1:4" ht="12.75">
      <c r="A944" s="18"/>
      <c r="B944" s="1" t="s">
        <v>11</v>
      </c>
      <c r="C944" s="6"/>
      <c r="D944" s="4">
        <f>SUM(D942:D943)</f>
        <v>48.8908692</v>
      </c>
    </row>
    <row r="945" spans="1:4" ht="12.75">
      <c r="A945" s="18"/>
      <c r="B945" s="1" t="s">
        <v>3</v>
      </c>
      <c r="C945" s="6" t="s">
        <v>8</v>
      </c>
      <c r="D945" s="4">
        <f>D944*62.6/100</f>
        <v>30.6056841192</v>
      </c>
    </row>
    <row r="946" spans="1:4" ht="12.75">
      <c r="A946" s="18"/>
      <c r="B946" s="1" t="s">
        <v>6</v>
      </c>
      <c r="C946" s="6" t="s">
        <v>9</v>
      </c>
      <c r="D946" s="4">
        <f>D944*20.2/100</f>
        <v>9.8759555784</v>
      </c>
    </row>
    <row r="947" spans="1:4" ht="12.75">
      <c r="A947" s="18"/>
      <c r="B947" s="1" t="s">
        <v>4</v>
      </c>
      <c r="C947" s="2"/>
      <c r="D947" s="4">
        <f>D944+D945+D946</f>
        <v>89.37250889759999</v>
      </c>
    </row>
    <row r="948" spans="1:4" ht="12.75">
      <c r="A948" s="18"/>
      <c r="B948" s="1" t="s">
        <v>5</v>
      </c>
      <c r="C948" s="3">
        <v>0.3</v>
      </c>
      <c r="D948" s="4">
        <f>D947*30/100</f>
        <v>26.811752669279993</v>
      </c>
    </row>
    <row r="949" spans="1:4" ht="12.75">
      <c r="A949" s="18"/>
      <c r="B949" s="1" t="s">
        <v>12</v>
      </c>
      <c r="C949" s="2"/>
      <c r="D949" s="8">
        <f>D947+D948</f>
        <v>116.18426156687998</v>
      </c>
    </row>
    <row r="950" spans="1:4" ht="12.75">
      <c r="A950" s="1"/>
      <c r="B950" s="1"/>
      <c r="C950" s="1"/>
      <c r="D950" s="1"/>
    </row>
    <row r="951" spans="1:4" ht="12.75">
      <c r="A951" s="18">
        <v>9</v>
      </c>
      <c r="B951" s="9" t="s">
        <v>137</v>
      </c>
      <c r="C951" s="1"/>
      <c r="D951" s="1"/>
    </row>
    <row r="952" spans="1:4" ht="12.75">
      <c r="A952" s="18"/>
      <c r="B952" s="1" t="s">
        <v>10</v>
      </c>
      <c r="C952" s="6" t="s">
        <v>136</v>
      </c>
      <c r="D952" s="1"/>
    </row>
    <row r="953" spans="1:4" ht="12.75">
      <c r="A953" s="18"/>
      <c r="B953" s="1" t="s">
        <v>1</v>
      </c>
      <c r="C953" s="2">
        <v>68.94</v>
      </c>
      <c r="D953" s="4">
        <f>C952*C953</f>
        <v>33.0912</v>
      </c>
    </row>
    <row r="954" spans="1:4" ht="12.75">
      <c r="A954" s="18"/>
      <c r="B954" s="1" t="s">
        <v>2</v>
      </c>
      <c r="C954" s="6" t="s">
        <v>7</v>
      </c>
      <c r="D954" s="4">
        <f>D953*20.2/100</f>
        <v>6.6844224</v>
      </c>
    </row>
    <row r="955" spans="1:4" ht="12.75">
      <c r="A955" s="18"/>
      <c r="B955" s="1" t="s">
        <v>11</v>
      </c>
      <c r="C955" s="6"/>
      <c r="D955" s="4">
        <f>SUM(D953:D954)</f>
        <v>39.7756224</v>
      </c>
    </row>
    <row r="956" spans="1:4" ht="12.75">
      <c r="A956" s="18"/>
      <c r="B956" s="1" t="s">
        <v>3</v>
      </c>
      <c r="C956" s="6" t="s">
        <v>8</v>
      </c>
      <c r="D956" s="4">
        <f>D955*62.6/100</f>
        <v>24.899539622400003</v>
      </c>
    </row>
    <row r="957" spans="1:4" ht="12.75">
      <c r="A957" s="18"/>
      <c r="B957" s="1" t="s">
        <v>6</v>
      </c>
      <c r="C957" s="6" t="s">
        <v>9</v>
      </c>
      <c r="D957" s="4">
        <f>D955*20.2/100</f>
        <v>8.034675724800001</v>
      </c>
    </row>
    <row r="958" spans="1:4" ht="12.75">
      <c r="A958" s="18"/>
      <c r="B958" s="1" t="s">
        <v>4</v>
      </c>
      <c r="C958" s="2"/>
      <c r="D958" s="4">
        <f>D955+D956+D957</f>
        <v>72.7098377472</v>
      </c>
    </row>
    <row r="959" spans="1:4" ht="12.75">
      <c r="A959" s="18"/>
      <c r="B959" s="1" t="s">
        <v>5</v>
      </c>
      <c r="C959" s="3">
        <v>0.3</v>
      </c>
      <c r="D959" s="4">
        <f>D958*30/100</f>
        <v>21.81295132416</v>
      </c>
    </row>
    <row r="960" spans="1:4" ht="12.75">
      <c r="A960" s="18"/>
      <c r="B960" s="1" t="s">
        <v>12</v>
      </c>
      <c r="C960" s="2"/>
      <c r="D960" s="8">
        <f>D958+D959</f>
        <v>94.52278907136</v>
      </c>
    </row>
    <row r="961" spans="1:4" ht="12.75">
      <c r="A961" s="1"/>
      <c r="B961" s="1"/>
      <c r="C961" s="1"/>
      <c r="D961" s="1"/>
    </row>
    <row r="962" spans="1:4" ht="12.75">
      <c r="A962" s="18">
        <v>10</v>
      </c>
      <c r="B962" s="9" t="s">
        <v>138</v>
      </c>
      <c r="C962" s="1"/>
      <c r="D962" s="1"/>
    </row>
    <row r="963" spans="1:4" ht="12.75">
      <c r="A963" s="18"/>
      <c r="B963" s="1" t="s">
        <v>10</v>
      </c>
      <c r="C963" s="6" t="s">
        <v>133</v>
      </c>
      <c r="D963" s="1"/>
    </row>
    <row r="964" spans="1:4" ht="12.75">
      <c r="A964" s="18"/>
      <c r="B964" s="1" t="s">
        <v>1</v>
      </c>
      <c r="C964" s="2">
        <v>68.94</v>
      </c>
      <c r="D964" s="4">
        <f>C963*C964</f>
        <v>25.5078</v>
      </c>
    </row>
    <row r="965" spans="1:4" ht="12.75">
      <c r="A965" s="18"/>
      <c r="B965" s="1" t="s">
        <v>2</v>
      </c>
      <c r="C965" s="6" t="s">
        <v>7</v>
      </c>
      <c r="D965" s="4">
        <f>D964*20.2/100</f>
        <v>5.1525756000000005</v>
      </c>
    </row>
    <row r="966" spans="1:4" ht="12.75">
      <c r="A966" s="18"/>
      <c r="B966" s="1" t="s">
        <v>11</v>
      </c>
      <c r="C966" s="6"/>
      <c r="D966" s="4">
        <f>SUM(D964:D965)</f>
        <v>30.660375600000002</v>
      </c>
    </row>
    <row r="967" spans="1:4" ht="12.75">
      <c r="A967" s="18"/>
      <c r="B967" s="1" t="s">
        <v>3</v>
      </c>
      <c r="C967" s="6" t="s">
        <v>8</v>
      </c>
      <c r="D967" s="4">
        <f>D966*62.6/100</f>
        <v>19.193395125600002</v>
      </c>
    </row>
    <row r="968" spans="1:4" ht="12.75">
      <c r="A968" s="18"/>
      <c r="B968" s="1" t="s">
        <v>6</v>
      </c>
      <c r="C968" s="6" t="s">
        <v>9</v>
      </c>
      <c r="D968" s="4">
        <f>D966*20.2/100</f>
        <v>6.1933958712</v>
      </c>
    </row>
    <row r="969" spans="1:4" ht="12.75">
      <c r="A969" s="18"/>
      <c r="B969" s="1" t="s">
        <v>4</v>
      </c>
      <c r="C969" s="2"/>
      <c r="D969" s="4">
        <f>D966+D967+D968</f>
        <v>56.0471665968</v>
      </c>
    </row>
    <row r="970" spans="1:4" ht="12.75">
      <c r="A970" s="18"/>
      <c r="B970" s="1" t="s">
        <v>5</v>
      </c>
      <c r="C970" s="3">
        <v>0.3</v>
      </c>
      <c r="D970" s="4">
        <f>D969*30/100</f>
        <v>16.81414997904</v>
      </c>
    </row>
    <row r="971" spans="1:4" ht="12.75">
      <c r="A971" s="18"/>
      <c r="B971" s="1" t="s">
        <v>12</v>
      </c>
      <c r="C971" s="2"/>
      <c r="D971" s="8">
        <f>D969+D970</f>
        <v>72.86131657584</v>
      </c>
    </row>
    <row r="972" spans="1:4" ht="12.75">
      <c r="A972" s="1"/>
      <c r="B972" s="1"/>
      <c r="C972" s="1"/>
      <c r="D972" s="1"/>
    </row>
    <row r="973" spans="1:4" ht="28.5" customHeight="1">
      <c r="A973" s="18">
        <v>11</v>
      </c>
      <c r="B973" s="42" t="s">
        <v>140</v>
      </c>
      <c r="C973" s="43"/>
      <c r="D973" s="44"/>
    </row>
    <row r="974" spans="1:4" ht="12.75">
      <c r="A974" s="18"/>
      <c r="B974" s="1" t="s">
        <v>10</v>
      </c>
      <c r="C974" s="6" t="s">
        <v>139</v>
      </c>
      <c r="D974" s="1"/>
    </row>
    <row r="975" spans="1:4" ht="12.75">
      <c r="A975" s="18"/>
      <c r="B975" s="1" t="s">
        <v>1</v>
      </c>
      <c r="C975" s="2">
        <v>68.94</v>
      </c>
      <c r="D975" s="4">
        <f>C974*C975</f>
        <v>35.8488</v>
      </c>
    </row>
    <row r="976" spans="1:4" ht="12.75">
      <c r="A976" s="18"/>
      <c r="B976" s="1" t="s">
        <v>2</v>
      </c>
      <c r="C976" s="6" t="s">
        <v>7</v>
      </c>
      <c r="D976" s="4">
        <f>D975*20.2/100</f>
        <v>7.241457599999999</v>
      </c>
    </row>
    <row r="977" spans="1:4" ht="12.75">
      <c r="A977" s="18"/>
      <c r="B977" s="1" t="s">
        <v>11</v>
      </c>
      <c r="C977" s="6"/>
      <c r="D977" s="4">
        <f>SUM(D975:D976)</f>
        <v>43.090257599999994</v>
      </c>
    </row>
    <row r="978" spans="1:4" ht="12.75">
      <c r="A978" s="18"/>
      <c r="B978" s="1" t="s">
        <v>3</v>
      </c>
      <c r="C978" s="6" t="s">
        <v>8</v>
      </c>
      <c r="D978" s="4">
        <f>D977*62.6/100</f>
        <v>26.974501257599997</v>
      </c>
    </row>
    <row r="979" spans="1:4" ht="12.75">
      <c r="A979" s="18"/>
      <c r="B979" s="1" t="s">
        <v>6</v>
      </c>
      <c r="C979" s="6" t="s">
        <v>9</v>
      </c>
      <c r="D979" s="4">
        <f>D977*20.2/100</f>
        <v>8.704232035199999</v>
      </c>
    </row>
    <row r="980" spans="1:4" ht="12.75">
      <c r="A980" s="18"/>
      <c r="B980" s="1" t="s">
        <v>4</v>
      </c>
      <c r="C980" s="2"/>
      <c r="D980" s="4">
        <f>D977+D978+D979</f>
        <v>78.76899089279999</v>
      </c>
    </row>
    <row r="981" spans="1:4" ht="12.75">
      <c r="A981" s="18"/>
      <c r="B981" s="1" t="s">
        <v>5</v>
      </c>
      <c r="C981" s="3">
        <v>0.3</v>
      </c>
      <c r="D981" s="4">
        <f>D980*30/100</f>
        <v>23.630697267839995</v>
      </c>
    </row>
    <row r="982" spans="1:4" ht="12.75">
      <c r="A982" s="18"/>
      <c r="B982" s="1" t="s">
        <v>12</v>
      </c>
      <c r="C982" s="2"/>
      <c r="D982" s="8">
        <f>D980+D981</f>
        <v>102.39968816063998</v>
      </c>
    </row>
    <row r="983" spans="1:4" ht="12.75">
      <c r="A983" s="1"/>
      <c r="B983" s="1"/>
      <c r="C983" s="1"/>
      <c r="D983" s="1"/>
    </row>
    <row r="984" spans="1:4" ht="24" customHeight="1">
      <c r="A984" s="18">
        <v>12</v>
      </c>
      <c r="B984" s="42" t="s">
        <v>141</v>
      </c>
      <c r="C984" s="43"/>
      <c r="D984" s="44"/>
    </row>
    <row r="985" spans="1:4" ht="12.75">
      <c r="A985" s="18"/>
      <c r="B985" s="1" t="s">
        <v>10</v>
      </c>
      <c r="C985" s="6" t="s">
        <v>142</v>
      </c>
      <c r="D985" s="1"/>
    </row>
    <row r="986" spans="1:4" ht="12.75">
      <c r="A986" s="18"/>
      <c r="B986" s="1" t="s">
        <v>1</v>
      </c>
      <c r="C986" s="2">
        <v>68.94</v>
      </c>
      <c r="D986" s="4">
        <f>C985*C986</f>
        <v>46.1898</v>
      </c>
    </row>
    <row r="987" spans="1:4" ht="12.75">
      <c r="A987" s="18"/>
      <c r="B987" s="1" t="s">
        <v>2</v>
      </c>
      <c r="C987" s="6" t="s">
        <v>7</v>
      </c>
      <c r="D987" s="4">
        <f>D986*20.2/100</f>
        <v>9.3303396</v>
      </c>
    </row>
    <row r="988" spans="1:4" ht="12.75">
      <c r="A988" s="18"/>
      <c r="B988" s="1" t="s">
        <v>11</v>
      </c>
      <c r="C988" s="6"/>
      <c r="D988" s="4">
        <f>SUM(D986:D987)</f>
        <v>55.5201396</v>
      </c>
    </row>
    <row r="989" spans="1:4" ht="12.75">
      <c r="A989" s="18"/>
      <c r="B989" s="1" t="s">
        <v>3</v>
      </c>
      <c r="C989" s="6" t="s">
        <v>8</v>
      </c>
      <c r="D989" s="4">
        <f>D988*62.6/100</f>
        <v>34.7556073896</v>
      </c>
    </row>
    <row r="990" spans="1:4" ht="12.75">
      <c r="A990" s="18"/>
      <c r="B990" s="1" t="s">
        <v>6</v>
      </c>
      <c r="C990" s="6" t="s">
        <v>9</v>
      </c>
      <c r="D990" s="4">
        <f>D988*20.2/100</f>
        <v>11.2150681992</v>
      </c>
    </row>
    <row r="991" spans="1:4" ht="12.75">
      <c r="A991" s="18"/>
      <c r="B991" s="1" t="s">
        <v>4</v>
      </c>
      <c r="C991" s="2"/>
      <c r="D991" s="4">
        <f>D988+D989+D990</f>
        <v>101.49081518880001</v>
      </c>
    </row>
    <row r="992" spans="1:4" ht="12.75">
      <c r="A992" s="18"/>
      <c r="B992" s="1" t="s">
        <v>5</v>
      </c>
      <c r="C992" s="3">
        <v>0.3</v>
      </c>
      <c r="D992" s="4">
        <f>D991*30/100</f>
        <v>30.44724455664</v>
      </c>
    </row>
    <row r="993" spans="1:4" ht="12.75">
      <c r="A993" s="18"/>
      <c r="B993" s="1" t="s">
        <v>12</v>
      </c>
      <c r="C993" s="2"/>
      <c r="D993" s="8">
        <f>D991+D992</f>
        <v>131.93805974544</v>
      </c>
    </row>
    <row r="994" spans="1:4" ht="12.75">
      <c r="A994" s="1"/>
      <c r="B994" s="1"/>
      <c r="C994" s="1"/>
      <c r="D994" s="1"/>
    </row>
    <row r="995" spans="1:4" ht="27.75" customHeight="1">
      <c r="A995" s="18">
        <v>13</v>
      </c>
      <c r="B995" s="42" t="s">
        <v>143</v>
      </c>
      <c r="C995" s="43"/>
      <c r="D995" s="44"/>
    </row>
    <row r="996" spans="1:4" ht="12.75">
      <c r="A996" s="18"/>
      <c r="B996" s="1" t="s">
        <v>10</v>
      </c>
      <c r="C996" s="6" t="s">
        <v>144</v>
      </c>
      <c r="D996" s="1"/>
    </row>
    <row r="997" spans="1:4" ht="12.75">
      <c r="A997" s="18"/>
      <c r="B997" s="1" t="s">
        <v>1</v>
      </c>
      <c r="C997" s="2">
        <v>68.94</v>
      </c>
      <c r="D997" s="4">
        <f>C996*C997</f>
        <v>37.917</v>
      </c>
    </row>
    <row r="998" spans="1:4" ht="12.75">
      <c r="A998" s="18"/>
      <c r="B998" s="1" t="s">
        <v>2</v>
      </c>
      <c r="C998" s="6" t="s">
        <v>7</v>
      </c>
      <c r="D998" s="4">
        <f>D997*20.2/100</f>
        <v>7.6592340000000005</v>
      </c>
    </row>
    <row r="999" spans="1:4" ht="12.75">
      <c r="A999" s="18"/>
      <c r="B999" s="1" t="s">
        <v>11</v>
      </c>
      <c r="C999" s="6"/>
      <c r="D999" s="4">
        <f>SUM(D997:D998)</f>
        <v>45.576234</v>
      </c>
    </row>
    <row r="1000" spans="1:4" ht="12.75">
      <c r="A1000" s="18"/>
      <c r="B1000" s="1" t="s">
        <v>3</v>
      </c>
      <c r="C1000" s="6" t="s">
        <v>8</v>
      </c>
      <c r="D1000" s="4">
        <f>D999*62.6/100</f>
        <v>28.530722483999998</v>
      </c>
    </row>
    <row r="1001" spans="1:4" ht="12.75">
      <c r="A1001" s="18"/>
      <c r="B1001" s="1" t="s">
        <v>6</v>
      </c>
      <c r="C1001" s="6" t="s">
        <v>9</v>
      </c>
      <c r="D1001" s="4">
        <f>D999*20.2/100</f>
        <v>9.206399268</v>
      </c>
    </row>
    <row r="1002" spans="1:4" ht="12.75">
      <c r="A1002" s="18"/>
      <c r="B1002" s="1" t="s">
        <v>4</v>
      </c>
      <c r="C1002" s="2"/>
      <c r="D1002" s="4">
        <f>D999+D1000+D1001</f>
        <v>83.31335575199999</v>
      </c>
    </row>
    <row r="1003" spans="1:4" ht="12.75">
      <c r="A1003" s="18"/>
      <c r="B1003" s="1" t="s">
        <v>5</v>
      </c>
      <c r="C1003" s="3">
        <v>0.3</v>
      </c>
      <c r="D1003" s="4">
        <f>D1002*30/100</f>
        <v>24.9940067256</v>
      </c>
    </row>
    <row r="1004" spans="1:4" ht="12.75">
      <c r="A1004" s="18"/>
      <c r="B1004" s="1" t="s">
        <v>12</v>
      </c>
      <c r="C1004" s="2"/>
      <c r="D1004" s="8">
        <f>D1002+D1003</f>
        <v>108.3073624776</v>
      </c>
    </row>
    <row r="1005" spans="1:4" ht="12.75">
      <c r="A1005" s="1"/>
      <c r="B1005" s="1"/>
      <c r="C1005" s="1"/>
      <c r="D1005" s="1"/>
    </row>
    <row r="1006" spans="1:4" ht="21.75" customHeight="1">
      <c r="A1006" s="18">
        <v>14</v>
      </c>
      <c r="B1006" s="42" t="s">
        <v>145</v>
      </c>
      <c r="C1006" s="43"/>
      <c r="D1006" s="44"/>
    </row>
    <row r="1007" spans="1:4" ht="12.75">
      <c r="A1007" s="18"/>
      <c r="B1007" s="1" t="s">
        <v>10</v>
      </c>
      <c r="C1007" s="6" t="s">
        <v>146</v>
      </c>
      <c r="D1007" s="1"/>
    </row>
    <row r="1008" spans="1:4" ht="12.75">
      <c r="A1008" s="18"/>
      <c r="B1008" s="1" t="s">
        <v>1</v>
      </c>
      <c r="C1008" s="2">
        <v>68.94</v>
      </c>
      <c r="D1008" s="4">
        <f>C1007*C1008</f>
        <v>51.705</v>
      </c>
    </row>
    <row r="1009" spans="1:4" ht="12.75">
      <c r="A1009" s="18"/>
      <c r="B1009" s="1" t="s">
        <v>2</v>
      </c>
      <c r="C1009" s="6" t="s">
        <v>7</v>
      </c>
      <c r="D1009" s="4">
        <f>D1008*20.2/100</f>
        <v>10.44441</v>
      </c>
    </row>
    <row r="1010" spans="1:4" ht="12.75">
      <c r="A1010" s="18"/>
      <c r="B1010" s="1" t="s">
        <v>11</v>
      </c>
      <c r="C1010" s="6"/>
      <c r="D1010" s="4">
        <f>SUM(D1008:D1009)</f>
        <v>62.149409999999996</v>
      </c>
    </row>
    <row r="1011" spans="1:4" ht="12.75">
      <c r="A1011" s="18"/>
      <c r="B1011" s="1" t="s">
        <v>3</v>
      </c>
      <c r="C1011" s="6" t="s">
        <v>8</v>
      </c>
      <c r="D1011" s="4">
        <f>D1010*62.6/100</f>
        <v>38.90553066</v>
      </c>
    </row>
    <row r="1012" spans="1:4" ht="12.75">
      <c r="A1012" s="18"/>
      <c r="B1012" s="1" t="s">
        <v>6</v>
      </c>
      <c r="C1012" s="6" t="s">
        <v>9</v>
      </c>
      <c r="D1012" s="4">
        <f>D1010*20.2/100</f>
        <v>12.55418082</v>
      </c>
    </row>
    <row r="1013" spans="1:4" ht="12.75">
      <c r="A1013" s="18"/>
      <c r="B1013" s="1" t="s">
        <v>4</v>
      </c>
      <c r="C1013" s="2"/>
      <c r="D1013" s="4">
        <f>D1010+D1011+D1012</f>
        <v>113.60912148</v>
      </c>
    </row>
    <row r="1014" spans="1:4" ht="12.75">
      <c r="A1014" s="18"/>
      <c r="B1014" s="1" t="s">
        <v>5</v>
      </c>
      <c r="C1014" s="3">
        <v>0.3</v>
      </c>
      <c r="D1014" s="4">
        <f>D1013*30/100</f>
        <v>34.082736444000005</v>
      </c>
    </row>
    <row r="1015" spans="1:4" ht="12.75">
      <c r="A1015" s="18"/>
      <c r="B1015" s="1" t="s">
        <v>12</v>
      </c>
      <c r="C1015" s="2"/>
      <c r="D1015" s="8">
        <f>D1013+D1014</f>
        <v>147.691857924</v>
      </c>
    </row>
    <row r="1016" spans="1:4" ht="12.75">
      <c r="A1016" s="1"/>
      <c r="B1016" s="1"/>
      <c r="C1016" s="1"/>
      <c r="D1016" s="1"/>
    </row>
    <row r="1017" spans="1:4" ht="12.75">
      <c r="A1017" s="18">
        <v>15</v>
      </c>
      <c r="B1017" s="42" t="s">
        <v>147</v>
      </c>
      <c r="C1017" s="43"/>
      <c r="D1017" s="44"/>
    </row>
    <row r="1018" spans="1:4" ht="12.75">
      <c r="A1018" s="18"/>
      <c r="B1018" s="1" t="s">
        <v>10</v>
      </c>
      <c r="C1018" s="6" t="s">
        <v>73</v>
      </c>
      <c r="D1018" s="1"/>
    </row>
    <row r="1019" spans="1:4" ht="12.75">
      <c r="A1019" s="18"/>
      <c r="B1019" s="1" t="s">
        <v>1</v>
      </c>
      <c r="C1019" s="2">
        <v>68.94</v>
      </c>
      <c r="D1019" s="4">
        <f>C1018*C1019</f>
        <v>68.94</v>
      </c>
    </row>
    <row r="1020" spans="1:4" ht="12.75">
      <c r="A1020" s="18"/>
      <c r="B1020" s="1" t="s">
        <v>2</v>
      </c>
      <c r="C1020" s="6" t="s">
        <v>7</v>
      </c>
      <c r="D1020" s="4">
        <f>D1019*20.2/100</f>
        <v>13.92588</v>
      </c>
    </row>
    <row r="1021" spans="1:4" ht="12.75">
      <c r="A1021" s="18"/>
      <c r="B1021" s="1" t="s">
        <v>11</v>
      </c>
      <c r="C1021" s="6"/>
      <c r="D1021" s="4">
        <f>SUM(D1019:D1020)</f>
        <v>82.86588</v>
      </c>
    </row>
    <row r="1022" spans="1:4" ht="12.75">
      <c r="A1022" s="18"/>
      <c r="B1022" s="1" t="s">
        <v>3</v>
      </c>
      <c r="C1022" s="6" t="s">
        <v>8</v>
      </c>
      <c r="D1022" s="4">
        <f>D1021*62.6/100</f>
        <v>51.87404088</v>
      </c>
    </row>
    <row r="1023" spans="1:4" ht="12.75">
      <c r="A1023" s="18"/>
      <c r="B1023" s="1" t="s">
        <v>6</v>
      </c>
      <c r="C1023" s="6" t="s">
        <v>9</v>
      </c>
      <c r="D1023" s="4">
        <f>D1021*20.2/100</f>
        <v>16.73890776</v>
      </c>
    </row>
    <row r="1024" spans="1:4" ht="12.75">
      <c r="A1024" s="18"/>
      <c r="B1024" s="1" t="s">
        <v>4</v>
      </c>
      <c r="C1024" s="2"/>
      <c r="D1024" s="4">
        <f>D1021+D1022+D1023</f>
        <v>151.47882864</v>
      </c>
    </row>
    <row r="1025" spans="1:4" ht="12.75">
      <c r="A1025" s="18"/>
      <c r="B1025" s="1" t="s">
        <v>5</v>
      </c>
      <c r="C1025" s="3">
        <v>0.3</v>
      </c>
      <c r="D1025" s="4">
        <f>D1024*30/100</f>
        <v>45.443648592</v>
      </c>
    </row>
    <row r="1026" spans="1:4" ht="12.75">
      <c r="A1026" s="18"/>
      <c r="B1026" s="1" t="s">
        <v>12</v>
      </c>
      <c r="C1026" s="2"/>
      <c r="D1026" s="8">
        <f>D1024+D1025</f>
        <v>196.922477232</v>
      </c>
    </row>
    <row r="1027" spans="1:4" ht="12.75">
      <c r="A1027" s="1"/>
      <c r="B1027" s="1"/>
      <c r="C1027" s="1"/>
      <c r="D1027" s="1"/>
    </row>
    <row r="1028" spans="1:4" ht="12.75">
      <c r="A1028" s="18">
        <v>16</v>
      </c>
      <c r="B1028" s="42" t="s">
        <v>148</v>
      </c>
      <c r="C1028" s="43"/>
      <c r="D1028" s="44"/>
    </row>
    <row r="1029" spans="1:4" ht="12.75">
      <c r="A1029" s="18"/>
      <c r="B1029" s="1" t="s">
        <v>10</v>
      </c>
      <c r="C1029" s="6" t="s">
        <v>149</v>
      </c>
      <c r="D1029" s="1"/>
    </row>
    <row r="1030" spans="1:4" ht="12.75">
      <c r="A1030" s="18"/>
      <c r="B1030" s="1" t="s">
        <v>1</v>
      </c>
      <c r="C1030" s="2">
        <v>68.94</v>
      </c>
      <c r="D1030" s="4">
        <f>C1029*C1030</f>
        <v>22.0608</v>
      </c>
    </row>
    <row r="1031" spans="1:4" ht="12.75">
      <c r="A1031" s="18"/>
      <c r="B1031" s="1" t="s">
        <v>2</v>
      </c>
      <c r="C1031" s="6" t="s">
        <v>7</v>
      </c>
      <c r="D1031" s="4">
        <f>D1030*20.2/100</f>
        <v>4.4562816</v>
      </c>
    </row>
    <row r="1032" spans="1:4" ht="12.75">
      <c r="A1032" s="18"/>
      <c r="B1032" s="1" t="s">
        <v>11</v>
      </c>
      <c r="C1032" s="6"/>
      <c r="D1032" s="4">
        <f>SUM(D1030:D1031)</f>
        <v>26.5170816</v>
      </c>
    </row>
    <row r="1033" spans="1:4" ht="12.75">
      <c r="A1033" s="18"/>
      <c r="B1033" s="1" t="s">
        <v>3</v>
      </c>
      <c r="C1033" s="6" t="s">
        <v>8</v>
      </c>
      <c r="D1033" s="4">
        <f>D1032*62.6/100</f>
        <v>16.5996930816</v>
      </c>
    </row>
    <row r="1034" spans="1:4" ht="12.75">
      <c r="A1034" s="18"/>
      <c r="B1034" s="1" t="s">
        <v>6</v>
      </c>
      <c r="C1034" s="6" t="s">
        <v>9</v>
      </c>
      <c r="D1034" s="4">
        <f>D1032*20.2/100</f>
        <v>5.3564504832</v>
      </c>
    </row>
    <row r="1035" spans="1:4" ht="12.75">
      <c r="A1035" s="18"/>
      <c r="B1035" s="1" t="s">
        <v>4</v>
      </c>
      <c r="C1035" s="2"/>
      <c r="D1035" s="4">
        <f>D1032+D1033+D1034</f>
        <v>48.473225164800006</v>
      </c>
    </row>
    <row r="1036" spans="1:4" ht="12.75">
      <c r="A1036" s="18"/>
      <c r="B1036" s="1" t="s">
        <v>5</v>
      </c>
      <c r="C1036" s="3">
        <v>0.3</v>
      </c>
      <c r="D1036" s="4">
        <f>D1035*30/100</f>
        <v>14.54196754944</v>
      </c>
    </row>
    <row r="1037" spans="1:4" ht="12.75">
      <c r="A1037" s="18"/>
      <c r="B1037" s="1" t="s">
        <v>12</v>
      </c>
      <c r="C1037" s="2"/>
      <c r="D1037" s="8">
        <f>D1035+D1036</f>
        <v>63.01519271424001</v>
      </c>
    </row>
    <row r="1038" spans="1:4" ht="12.75">
      <c r="A1038" s="1"/>
      <c r="B1038" s="1"/>
      <c r="C1038" s="1"/>
      <c r="D1038" s="1"/>
    </row>
    <row r="1039" spans="1:4" ht="12.75">
      <c r="A1039" s="18">
        <v>17</v>
      </c>
      <c r="B1039" s="42" t="s">
        <v>153</v>
      </c>
      <c r="C1039" s="43"/>
      <c r="D1039" s="44"/>
    </row>
    <row r="1040" spans="1:4" ht="12.75">
      <c r="A1040" s="18"/>
      <c r="B1040" s="1" t="s">
        <v>10</v>
      </c>
      <c r="C1040" s="6" t="s">
        <v>154</v>
      </c>
      <c r="D1040" s="1"/>
    </row>
    <row r="1041" spans="1:4" ht="12.75">
      <c r="A1041" s="18"/>
      <c r="B1041" s="1" t="s">
        <v>1</v>
      </c>
      <c r="C1041" s="2">
        <v>68.94</v>
      </c>
      <c r="D1041" s="4">
        <f>C1040*C1041</f>
        <v>59.977799999999995</v>
      </c>
    </row>
    <row r="1042" spans="1:4" ht="12.75">
      <c r="A1042" s="18"/>
      <c r="B1042" s="1" t="s">
        <v>2</v>
      </c>
      <c r="C1042" s="6" t="s">
        <v>7</v>
      </c>
      <c r="D1042" s="4">
        <f>D1041*20.2/100</f>
        <v>12.115515599999998</v>
      </c>
    </row>
    <row r="1043" spans="1:4" ht="12.75">
      <c r="A1043" s="18"/>
      <c r="B1043" s="1" t="s">
        <v>11</v>
      </c>
      <c r="C1043" s="6"/>
      <c r="D1043" s="4">
        <f>SUM(D1041:D1042)</f>
        <v>72.0933156</v>
      </c>
    </row>
    <row r="1044" spans="1:4" ht="12.75">
      <c r="A1044" s="18"/>
      <c r="B1044" s="1" t="s">
        <v>3</v>
      </c>
      <c r="C1044" s="6" t="s">
        <v>8</v>
      </c>
      <c r="D1044" s="4">
        <f>D1043*62.6/100</f>
        <v>45.130415565599996</v>
      </c>
    </row>
    <row r="1045" spans="1:4" ht="12.75">
      <c r="A1045" s="18"/>
      <c r="B1045" s="1" t="s">
        <v>6</v>
      </c>
      <c r="C1045" s="6" t="s">
        <v>9</v>
      </c>
      <c r="D1045" s="4">
        <f>D1043*20.2/100</f>
        <v>14.562849751199998</v>
      </c>
    </row>
    <row r="1046" spans="1:4" ht="12.75">
      <c r="A1046" s="18"/>
      <c r="B1046" s="1" t="s">
        <v>4</v>
      </c>
      <c r="C1046" s="2"/>
      <c r="D1046" s="4">
        <f>D1043+D1044+D1045</f>
        <v>131.78658091679998</v>
      </c>
    </row>
    <row r="1047" spans="1:4" ht="12.75">
      <c r="A1047" s="18"/>
      <c r="B1047" s="1" t="s">
        <v>5</v>
      </c>
      <c r="C1047" s="3">
        <v>0.3</v>
      </c>
      <c r="D1047" s="4">
        <f>D1046*30/100</f>
        <v>39.53597427503999</v>
      </c>
    </row>
    <row r="1048" spans="1:4" ht="12.75">
      <c r="A1048" s="18"/>
      <c r="B1048" s="1" t="s">
        <v>12</v>
      </c>
      <c r="C1048" s="2"/>
      <c r="D1048" s="8">
        <f>D1046+D1047</f>
        <v>171.32255519183997</v>
      </c>
    </row>
    <row r="1051" spans="2:4" ht="12.75">
      <c r="B1051" t="s">
        <v>120</v>
      </c>
      <c r="D1051" t="s">
        <v>121</v>
      </c>
    </row>
  </sheetData>
  <sheetProtection/>
  <mergeCells count="28">
    <mergeCell ref="B482:D482"/>
    <mergeCell ref="B493:D493"/>
    <mergeCell ref="B504:D504"/>
    <mergeCell ref="B515:D515"/>
    <mergeCell ref="B690:D690"/>
    <mergeCell ref="B701:D701"/>
    <mergeCell ref="B657:D657"/>
    <mergeCell ref="A7:D7"/>
    <mergeCell ref="A8:D8"/>
    <mergeCell ref="A9:D9"/>
    <mergeCell ref="B525:D525"/>
    <mergeCell ref="B536:D536"/>
    <mergeCell ref="B547:D547"/>
    <mergeCell ref="B646:D646"/>
    <mergeCell ref="B789:D789"/>
    <mergeCell ref="B833:D833"/>
    <mergeCell ref="B712:D712"/>
    <mergeCell ref="B723:D723"/>
    <mergeCell ref="B734:D734"/>
    <mergeCell ref="B745:D745"/>
    <mergeCell ref="B778:D778"/>
    <mergeCell ref="B1017:D1017"/>
    <mergeCell ref="B1028:D1028"/>
    <mergeCell ref="B1039:D1039"/>
    <mergeCell ref="B973:D973"/>
    <mergeCell ref="B984:D984"/>
    <mergeCell ref="B995:D995"/>
    <mergeCell ref="B1006:D1006"/>
  </mergeCells>
  <printOptions/>
  <pageMargins left="0.5905511811023623" right="0.1968503937007874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54">
      <selection activeCell="A113" sqref="A113:C222"/>
    </sheetView>
  </sheetViews>
  <sheetFormatPr defaultColWidth="9.00390625" defaultRowHeight="12.75"/>
  <cols>
    <col min="1" max="1" width="6.25390625" style="0" customWidth="1"/>
    <col min="2" max="2" width="60.25390625" style="0" customWidth="1"/>
    <col min="3" max="3" width="17.625" style="0" customWidth="1"/>
    <col min="4" max="5" width="12.75390625" style="0" customWidth="1"/>
    <col min="6" max="6" width="14.75390625" style="0" customWidth="1"/>
  </cols>
  <sheetData>
    <row r="1" ht="12.75">
      <c r="C1" s="41" t="s">
        <v>170</v>
      </c>
    </row>
    <row r="2" ht="12.75">
      <c r="B2" t="s">
        <v>156</v>
      </c>
    </row>
    <row r="3" ht="12.75">
      <c r="B3" t="s">
        <v>157</v>
      </c>
    </row>
    <row r="4" ht="12.75">
      <c r="B4" t="s">
        <v>158</v>
      </c>
    </row>
    <row r="5" ht="12.75">
      <c r="B5" t="s">
        <v>159</v>
      </c>
    </row>
    <row r="7" ht="12.75">
      <c r="B7" t="s">
        <v>160</v>
      </c>
    </row>
    <row r="8" spans="1:6" ht="12.75">
      <c r="A8" s="49" t="s">
        <v>161</v>
      </c>
      <c r="B8" s="49"/>
      <c r="C8" s="49"/>
      <c r="D8" s="17"/>
      <c r="E8" s="17"/>
      <c r="F8" s="17"/>
    </row>
    <row r="9" spans="1:6" ht="12.75">
      <c r="A9" s="50" t="s">
        <v>162</v>
      </c>
      <c r="B9" s="50"/>
      <c r="C9" s="50"/>
      <c r="D9" s="16"/>
      <c r="E9" s="16"/>
      <c r="F9" s="16"/>
    </row>
    <row r="10" spans="1:6" ht="12.75">
      <c r="A10" s="24"/>
      <c r="B10" s="24" t="s">
        <v>163</v>
      </c>
      <c r="C10" s="24"/>
      <c r="D10" s="16"/>
      <c r="E10" s="16"/>
      <c r="F10" s="16"/>
    </row>
    <row r="11" spans="1:6" ht="12.75">
      <c r="A11" s="23" t="s">
        <v>164</v>
      </c>
      <c r="B11" s="23" t="s">
        <v>165</v>
      </c>
      <c r="C11" s="23" t="s">
        <v>166</v>
      </c>
      <c r="D11" s="17"/>
      <c r="E11" s="17"/>
      <c r="F11" s="17"/>
    </row>
    <row r="12" spans="1:6" ht="12.75">
      <c r="A12" s="23"/>
      <c r="B12" s="34" t="s">
        <v>168</v>
      </c>
      <c r="C12" s="23"/>
      <c r="D12" s="17"/>
      <c r="E12" s="17"/>
      <c r="F12" s="17"/>
    </row>
    <row r="13" spans="1:6" ht="12.75">
      <c r="A13" s="23">
        <v>1</v>
      </c>
      <c r="B13" s="25" t="s">
        <v>13</v>
      </c>
      <c r="C13" s="35">
        <v>324.11</v>
      </c>
      <c r="D13" s="17"/>
      <c r="E13" s="17"/>
      <c r="F13" s="17"/>
    </row>
    <row r="14" spans="1:6" ht="12.75">
      <c r="A14" s="23">
        <v>2</v>
      </c>
      <c r="B14" s="25" t="s">
        <v>14</v>
      </c>
      <c r="C14" s="35">
        <v>486.17</v>
      </c>
      <c r="D14" s="17"/>
      <c r="E14" s="17"/>
      <c r="F14" s="17"/>
    </row>
    <row r="15" spans="1:3" ht="25.5">
      <c r="A15" s="2">
        <v>3</v>
      </c>
      <c r="B15" s="26" t="s">
        <v>23</v>
      </c>
      <c r="C15" s="7">
        <v>405.14</v>
      </c>
    </row>
    <row r="16" spans="1:3" ht="12.75">
      <c r="A16" s="2">
        <v>4</v>
      </c>
      <c r="B16" s="25" t="s">
        <v>24</v>
      </c>
      <c r="C16" s="7">
        <v>93.92</v>
      </c>
    </row>
    <row r="17" spans="1:3" ht="12.75">
      <c r="A17" s="2">
        <v>5</v>
      </c>
      <c r="B17" s="25" t="s">
        <v>15</v>
      </c>
      <c r="C17" s="7">
        <v>620.6</v>
      </c>
    </row>
    <row r="18" spans="1:3" ht="12.75">
      <c r="A18" s="2">
        <v>6</v>
      </c>
      <c r="B18" s="25" t="s">
        <v>16</v>
      </c>
      <c r="C18" s="7">
        <v>313.06</v>
      </c>
    </row>
    <row r="19" spans="1:3" ht="12.75">
      <c r="A19" s="2">
        <v>7</v>
      </c>
      <c r="B19" s="25" t="s">
        <v>17</v>
      </c>
      <c r="C19" s="7">
        <v>456.7</v>
      </c>
    </row>
    <row r="20" spans="1:3" ht="12.75">
      <c r="A20" s="2">
        <v>8</v>
      </c>
      <c r="B20" s="25" t="s">
        <v>18</v>
      </c>
      <c r="C20" s="7">
        <v>257.82</v>
      </c>
    </row>
    <row r="21" spans="1:3" ht="25.5">
      <c r="A21" s="2">
        <v>9</v>
      </c>
      <c r="B21" s="26" t="s">
        <v>19</v>
      </c>
      <c r="C21" s="7">
        <v>90.24</v>
      </c>
    </row>
    <row r="22" spans="1:3" ht="25.5">
      <c r="A22" s="2">
        <v>10</v>
      </c>
      <c r="B22" s="26" t="s">
        <v>20</v>
      </c>
      <c r="C22" s="7">
        <v>77.34</v>
      </c>
    </row>
    <row r="23" spans="1:3" ht="25.5">
      <c r="A23" s="2">
        <v>11</v>
      </c>
      <c r="B23" s="26" t="s">
        <v>21</v>
      </c>
      <c r="C23" s="7">
        <v>108.65</v>
      </c>
    </row>
    <row r="24" spans="1:3" ht="25.5">
      <c r="A24" s="2">
        <v>12</v>
      </c>
      <c r="B24" s="26" t="s">
        <v>22</v>
      </c>
      <c r="C24" s="7">
        <v>95.76</v>
      </c>
    </row>
    <row r="25" spans="1:3" ht="12.75">
      <c r="A25" s="2">
        <v>13</v>
      </c>
      <c r="B25" s="25" t="s">
        <v>28</v>
      </c>
      <c r="C25" s="7">
        <v>141.8</v>
      </c>
    </row>
    <row r="26" spans="1:3" ht="12.75">
      <c r="A26" s="2">
        <v>14</v>
      </c>
      <c r="B26" s="25" t="s">
        <v>33</v>
      </c>
      <c r="C26" s="7">
        <v>362.78</v>
      </c>
    </row>
    <row r="27" spans="1:3" ht="12.75">
      <c r="A27" s="2">
        <v>15</v>
      </c>
      <c r="B27" s="25" t="s">
        <v>34</v>
      </c>
      <c r="C27" s="7">
        <v>123.38</v>
      </c>
    </row>
    <row r="28" spans="1:3" ht="12.75">
      <c r="A28" s="2">
        <v>16</v>
      </c>
      <c r="B28" s="25" t="s">
        <v>35</v>
      </c>
      <c r="C28" s="7">
        <v>141.8</v>
      </c>
    </row>
    <row r="29" spans="1:3" ht="12.75">
      <c r="A29" s="2">
        <v>17</v>
      </c>
      <c r="B29" s="25" t="s">
        <v>25</v>
      </c>
      <c r="C29" s="7">
        <v>147.32</v>
      </c>
    </row>
    <row r="30" spans="1:3" ht="12.75">
      <c r="A30" s="2">
        <v>18</v>
      </c>
      <c r="B30" s="25" t="s">
        <v>26</v>
      </c>
      <c r="C30" s="7">
        <v>141.8</v>
      </c>
    </row>
    <row r="31" spans="1:3" ht="12.75">
      <c r="A31" s="2">
        <v>19</v>
      </c>
      <c r="B31" s="25" t="s">
        <v>27</v>
      </c>
      <c r="C31" s="7">
        <v>134.43</v>
      </c>
    </row>
    <row r="32" spans="1:3" ht="12.75">
      <c r="A32" s="2">
        <v>20</v>
      </c>
      <c r="B32" s="25" t="s">
        <v>30</v>
      </c>
      <c r="C32" s="7">
        <v>51.56</v>
      </c>
    </row>
    <row r="33" spans="1:3" ht="12.75">
      <c r="A33" s="2">
        <v>21</v>
      </c>
      <c r="B33" s="25" t="s">
        <v>29</v>
      </c>
      <c r="C33" s="7">
        <v>257.82</v>
      </c>
    </row>
    <row r="34" spans="1:3" ht="25.5">
      <c r="A34" s="2">
        <v>22</v>
      </c>
      <c r="B34" s="26" t="s">
        <v>31</v>
      </c>
      <c r="C34" s="7">
        <v>145.48</v>
      </c>
    </row>
    <row r="35" spans="1:3" ht="25.5">
      <c r="A35" s="2">
        <v>23</v>
      </c>
      <c r="B35" s="26" t="s">
        <v>32</v>
      </c>
      <c r="C35" s="7">
        <v>103.13</v>
      </c>
    </row>
    <row r="36" spans="1:3" ht="12.75">
      <c r="A36" s="2">
        <v>24</v>
      </c>
      <c r="B36" s="25" t="s">
        <v>36</v>
      </c>
      <c r="C36" s="7">
        <v>58.93</v>
      </c>
    </row>
    <row r="37" spans="1:3" ht="12.75">
      <c r="A37" s="2">
        <v>25</v>
      </c>
      <c r="B37" s="25" t="s">
        <v>37</v>
      </c>
      <c r="C37" s="7">
        <v>101.28</v>
      </c>
    </row>
    <row r="38" spans="1:3" ht="12.75">
      <c r="A38" s="2">
        <v>26</v>
      </c>
      <c r="B38" s="26" t="s">
        <v>38</v>
      </c>
      <c r="C38" s="7">
        <v>184.15</v>
      </c>
    </row>
    <row r="39" spans="1:3" ht="12.75">
      <c r="A39" s="27">
        <v>27</v>
      </c>
      <c r="B39" s="26" t="s">
        <v>167</v>
      </c>
      <c r="C39" s="7">
        <v>171.26</v>
      </c>
    </row>
    <row r="40" spans="1:3" ht="12.75">
      <c r="A40" s="2">
        <v>28</v>
      </c>
      <c r="B40" s="26" t="s">
        <v>39</v>
      </c>
      <c r="C40" s="7">
        <v>467.75</v>
      </c>
    </row>
    <row r="41" spans="1:3" ht="12.75">
      <c r="A41" s="2">
        <v>29</v>
      </c>
      <c r="B41" s="25" t="s">
        <v>40</v>
      </c>
      <c r="C41" s="7">
        <v>583.77</v>
      </c>
    </row>
    <row r="42" spans="1:3" ht="12.75">
      <c r="A42" s="2">
        <v>30</v>
      </c>
      <c r="B42" s="25" t="s">
        <v>41</v>
      </c>
      <c r="C42" s="7">
        <v>123.38</v>
      </c>
    </row>
    <row r="43" spans="1:3" ht="12.75">
      <c r="A43" s="2">
        <v>31</v>
      </c>
      <c r="B43" s="25" t="s">
        <v>44</v>
      </c>
      <c r="C43" s="7">
        <v>366.47</v>
      </c>
    </row>
    <row r="44" spans="1:3" ht="12.75">
      <c r="A44" s="2">
        <v>32</v>
      </c>
      <c r="B44" s="25" t="s">
        <v>45</v>
      </c>
      <c r="C44" s="7">
        <v>108.65</v>
      </c>
    </row>
    <row r="45" spans="1:3" ht="25.5">
      <c r="A45" s="2">
        <v>33</v>
      </c>
      <c r="B45" s="26" t="s">
        <v>46</v>
      </c>
      <c r="C45" s="7">
        <v>215.46</v>
      </c>
    </row>
    <row r="46" spans="1:3" ht="25.5">
      <c r="A46" s="2">
        <v>34</v>
      </c>
      <c r="B46" s="26" t="s">
        <v>47</v>
      </c>
      <c r="C46" s="7">
        <v>252.29</v>
      </c>
    </row>
    <row r="47" spans="1:3" ht="12.75">
      <c r="A47" s="2">
        <v>35</v>
      </c>
      <c r="B47" s="25" t="s">
        <v>42</v>
      </c>
      <c r="C47" s="7">
        <v>123.38</v>
      </c>
    </row>
    <row r="48" spans="1:3" ht="12.75">
      <c r="A48" s="2">
        <v>36</v>
      </c>
      <c r="B48" s="25" t="s">
        <v>43</v>
      </c>
      <c r="C48" s="7">
        <v>104.97</v>
      </c>
    </row>
    <row r="49" spans="1:3" ht="12.75">
      <c r="A49" s="2">
        <v>37</v>
      </c>
      <c r="B49" s="26" t="s">
        <v>48</v>
      </c>
      <c r="C49" s="7">
        <v>307.54</v>
      </c>
    </row>
    <row r="50" spans="1:3" ht="12.75">
      <c r="A50" s="2">
        <v>38</v>
      </c>
      <c r="B50" s="26" t="s">
        <v>49</v>
      </c>
      <c r="C50" s="7">
        <v>156.53</v>
      </c>
    </row>
    <row r="51" spans="1:3" ht="25.5">
      <c r="A51" s="2">
        <v>39</v>
      </c>
      <c r="B51" s="26" t="s">
        <v>50</v>
      </c>
      <c r="C51" s="7">
        <v>184.15</v>
      </c>
    </row>
    <row r="52" spans="1:3" ht="25.5">
      <c r="A52" s="2">
        <v>40</v>
      </c>
      <c r="B52" s="26" t="s">
        <v>51</v>
      </c>
      <c r="C52" s="36">
        <v>184.15</v>
      </c>
    </row>
    <row r="53" spans="1:3" ht="25.5">
      <c r="A53" s="2">
        <v>41</v>
      </c>
      <c r="B53" s="26" t="s">
        <v>52</v>
      </c>
      <c r="C53" s="7">
        <v>276.23</v>
      </c>
    </row>
    <row r="54" spans="1:3" ht="25.5">
      <c r="A54" s="2">
        <v>42</v>
      </c>
      <c r="B54" s="26" t="s">
        <v>53</v>
      </c>
      <c r="C54" s="7">
        <v>270.71</v>
      </c>
    </row>
    <row r="55" spans="1:3" ht="25.5">
      <c r="A55" s="2">
        <v>43</v>
      </c>
      <c r="B55" s="26" t="s">
        <v>54</v>
      </c>
      <c r="C55" s="7">
        <v>220.99</v>
      </c>
    </row>
    <row r="56" spans="1:4" ht="25.5">
      <c r="A56" s="2">
        <v>44</v>
      </c>
      <c r="B56" s="28" t="s">
        <v>57</v>
      </c>
      <c r="C56" s="37">
        <v>497.22</v>
      </c>
      <c r="D56" s="29"/>
    </row>
    <row r="57" spans="1:4" ht="25.5">
      <c r="A57" s="2">
        <v>45</v>
      </c>
      <c r="B57" s="28" t="s">
        <v>55</v>
      </c>
      <c r="C57" s="37">
        <v>513.79</v>
      </c>
      <c r="D57" s="29"/>
    </row>
    <row r="58" spans="1:4" ht="25.5">
      <c r="A58" s="2">
        <v>46</v>
      </c>
      <c r="B58" s="28" t="s">
        <v>56</v>
      </c>
      <c r="C58" s="37">
        <v>534.05</v>
      </c>
      <c r="D58" s="29"/>
    </row>
    <row r="59" spans="1:4" ht="38.25">
      <c r="A59" s="2">
        <v>47</v>
      </c>
      <c r="B59" s="28" t="s">
        <v>58</v>
      </c>
      <c r="C59" s="37">
        <v>589.29</v>
      </c>
      <c r="D59" s="29"/>
    </row>
    <row r="60" spans="1:4" ht="25.5">
      <c r="A60" s="2">
        <v>48</v>
      </c>
      <c r="B60" s="28" t="s">
        <v>59</v>
      </c>
      <c r="C60" s="37">
        <v>460.39</v>
      </c>
      <c r="D60" s="29"/>
    </row>
    <row r="61" spans="1:4" ht="38.25">
      <c r="A61" s="2">
        <v>49</v>
      </c>
      <c r="B61" s="28" t="s">
        <v>60</v>
      </c>
      <c r="C61" s="37">
        <v>497.22</v>
      </c>
      <c r="D61" s="29"/>
    </row>
    <row r="62" spans="1:4" ht="38.25">
      <c r="A62" s="2">
        <v>50</v>
      </c>
      <c r="B62" s="28" t="s">
        <v>61</v>
      </c>
      <c r="C62" s="37">
        <v>534.05</v>
      </c>
      <c r="D62" s="29"/>
    </row>
    <row r="63" spans="1:3" ht="24">
      <c r="A63" s="2">
        <v>51</v>
      </c>
      <c r="B63" s="30" t="s">
        <v>62</v>
      </c>
      <c r="C63" s="7">
        <v>423.55</v>
      </c>
    </row>
    <row r="64" spans="1:3" ht="24">
      <c r="A64" s="2">
        <v>52</v>
      </c>
      <c r="B64" s="30" t="s">
        <v>63</v>
      </c>
      <c r="C64" s="7">
        <v>451.18</v>
      </c>
    </row>
    <row r="65" spans="1:3" ht="24">
      <c r="A65" s="2">
        <v>53</v>
      </c>
      <c r="B65" s="30" t="s">
        <v>64</v>
      </c>
      <c r="C65" s="7">
        <v>484.33</v>
      </c>
    </row>
    <row r="66" spans="1:3" ht="12.75">
      <c r="A66" s="2">
        <v>54</v>
      </c>
      <c r="B66" s="25" t="s">
        <v>65</v>
      </c>
      <c r="C66" s="7">
        <v>36.83</v>
      </c>
    </row>
    <row r="67" spans="1:3" ht="12.75">
      <c r="A67" s="2">
        <v>55</v>
      </c>
      <c r="B67" s="25" t="s">
        <v>66</v>
      </c>
      <c r="C67" s="7">
        <v>64.45</v>
      </c>
    </row>
    <row r="68" spans="1:3" ht="25.5">
      <c r="A68" s="2">
        <v>56</v>
      </c>
      <c r="B68" s="26" t="s">
        <v>69</v>
      </c>
      <c r="C68" s="7">
        <v>49.72</v>
      </c>
    </row>
    <row r="69" spans="1:3" ht="12.75">
      <c r="A69" s="2">
        <v>57</v>
      </c>
      <c r="B69" s="25" t="s">
        <v>71</v>
      </c>
      <c r="C69" s="7">
        <v>315.98</v>
      </c>
    </row>
    <row r="70" spans="1:3" ht="12.75">
      <c r="A70" s="2">
        <v>58</v>
      </c>
      <c r="B70" s="25" t="s">
        <v>74</v>
      </c>
      <c r="C70" s="7">
        <v>110.49</v>
      </c>
    </row>
    <row r="71" spans="1:4" ht="25.5">
      <c r="A71" s="2">
        <v>59</v>
      </c>
      <c r="B71" s="28" t="s">
        <v>75</v>
      </c>
      <c r="C71" s="37">
        <v>309.38</v>
      </c>
      <c r="D71" s="29"/>
    </row>
    <row r="72" spans="1:4" ht="12.75">
      <c r="A72" s="2">
        <v>60</v>
      </c>
      <c r="B72" s="28" t="s">
        <v>77</v>
      </c>
      <c r="C72" s="38">
        <v>320.43</v>
      </c>
      <c r="D72" s="31"/>
    </row>
    <row r="73" spans="1:3" ht="12.75">
      <c r="A73" s="2">
        <v>61</v>
      </c>
      <c r="B73" s="25" t="s">
        <v>80</v>
      </c>
      <c r="C73" s="7">
        <v>106.81</v>
      </c>
    </row>
    <row r="74" spans="1:4" ht="12.75">
      <c r="A74" s="2">
        <v>62</v>
      </c>
      <c r="B74" s="25" t="s">
        <v>82</v>
      </c>
      <c r="C74" s="7">
        <v>114.18</v>
      </c>
      <c r="D74" s="32"/>
    </row>
    <row r="75" spans="1:4" ht="25.5">
      <c r="A75" s="2">
        <v>63</v>
      </c>
      <c r="B75" s="28" t="s">
        <v>84</v>
      </c>
      <c r="C75" s="37">
        <v>309.38</v>
      </c>
      <c r="D75" s="29"/>
    </row>
    <row r="76" spans="1:4" ht="25.5">
      <c r="A76" s="2">
        <v>64</v>
      </c>
      <c r="B76" s="28" t="s">
        <v>85</v>
      </c>
      <c r="C76" s="37">
        <v>285.44</v>
      </c>
      <c r="D76" s="29"/>
    </row>
    <row r="77" spans="1:4" ht="25.5">
      <c r="A77" s="2">
        <v>65</v>
      </c>
      <c r="B77" s="28" t="s">
        <v>87</v>
      </c>
      <c r="C77" s="37">
        <v>285.44</v>
      </c>
      <c r="D77" s="29"/>
    </row>
    <row r="78" spans="1:4" ht="25.5">
      <c r="A78" s="2">
        <v>66</v>
      </c>
      <c r="B78" s="28" t="s">
        <v>88</v>
      </c>
      <c r="C78" s="37">
        <v>296.49</v>
      </c>
      <c r="D78" s="29"/>
    </row>
    <row r="79" spans="1:4" ht="25.5">
      <c r="A79" s="2">
        <v>67</v>
      </c>
      <c r="B79" s="28" t="s">
        <v>90</v>
      </c>
      <c r="C79" s="37">
        <v>320.43</v>
      </c>
      <c r="D79" s="29"/>
    </row>
    <row r="80" spans="1:4" ht="25.5">
      <c r="A80" s="2">
        <v>68</v>
      </c>
      <c r="B80" s="28" t="s">
        <v>91</v>
      </c>
      <c r="C80" s="37">
        <v>337</v>
      </c>
      <c r="D80" s="29"/>
    </row>
    <row r="81" spans="1:3" ht="12.75">
      <c r="A81" s="2">
        <v>69</v>
      </c>
      <c r="B81" s="25" t="s">
        <v>95</v>
      </c>
      <c r="C81" s="7">
        <v>202.57</v>
      </c>
    </row>
    <row r="82" spans="1:3" ht="12.75">
      <c r="A82" s="2">
        <v>70</v>
      </c>
      <c r="B82" s="25" t="s">
        <v>96</v>
      </c>
      <c r="C82" s="7">
        <v>290.96</v>
      </c>
    </row>
    <row r="83" spans="1:4" ht="38.25">
      <c r="A83" s="2">
        <v>71</v>
      </c>
      <c r="B83" s="28" t="s">
        <v>97</v>
      </c>
      <c r="C83" s="38">
        <v>543.25</v>
      </c>
      <c r="D83" s="31"/>
    </row>
    <row r="84" spans="1:3" ht="12.75">
      <c r="A84" s="2">
        <v>72</v>
      </c>
      <c r="B84" s="33" t="s">
        <v>100</v>
      </c>
      <c r="C84" s="7">
        <v>397.77</v>
      </c>
    </row>
    <row r="85" spans="1:3" ht="12.75">
      <c r="A85" s="2">
        <v>73</v>
      </c>
      <c r="B85" s="33" t="s">
        <v>102</v>
      </c>
      <c r="C85" s="7">
        <v>51.11</v>
      </c>
    </row>
    <row r="86" spans="1:3" ht="12.75">
      <c r="A86" s="2">
        <v>74</v>
      </c>
      <c r="B86" s="25" t="s">
        <v>104</v>
      </c>
      <c r="C86" s="7">
        <v>360.94</v>
      </c>
    </row>
    <row r="87" spans="1:3" ht="12.75">
      <c r="A87" s="2">
        <v>75</v>
      </c>
      <c r="B87" s="25" t="s">
        <v>106</v>
      </c>
      <c r="C87" s="7">
        <v>445.65</v>
      </c>
    </row>
    <row r="88" spans="1:3" ht="12.75">
      <c r="A88" s="2">
        <v>76</v>
      </c>
      <c r="B88" s="25" t="s">
        <v>109</v>
      </c>
      <c r="C88" s="7">
        <v>350</v>
      </c>
    </row>
    <row r="89" spans="1:3" ht="12.75">
      <c r="A89" s="2">
        <v>77</v>
      </c>
      <c r="B89" s="25" t="s">
        <v>110</v>
      </c>
      <c r="C89" s="7">
        <v>59</v>
      </c>
    </row>
    <row r="90" spans="1:3" ht="12.75">
      <c r="A90" s="2"/>
      <c r="B90" s="1"/>
      <c r="C90" s="7"/>
    </row>
    <row r="91" spans="1:3" ht="12.75">
      <c r="A91" s="2"/>
      <c r="B91" s="34" t="s">
        <v>169</v>
      </c>
      <c r="C91" s="7"/>
    </row>
    <row r="92" spans="1:3" ht="12.75">
      <c r="A92" s="2"/>
      <c r="B92" s="1"/>
      <c r="C92" s="7"/>
    </row>
    <row r="93" spans="1:3" ht="12.75">
      <c r="A93" s="2">
        <v>1</v>
      </c>
      <c r="B93" s="33" t="s">
        <v>150</v>
      </c>
      <c r="C93" s="7">
        <v>63.02</v>
      </c>
    </row>
    <row r="94" spans="1:3" ht="12.75">
      <c r="A94" s="2">
        <v>2</v>
      </c>
      <c r="B94" s="25" t="s">
        <v>123</v>
      </c>
      <c r="C94" s="7">
        <v>155.57</v>
      </c>
    </row>
    <row r="95" spans="1:3" ht="25.5">
      <c r="A95" s="2">
        <v>3</v>
      </c>
      <c r="B95" s="26" t="s">
        <v>125</v>
      </c>
      <c r="C95" s="7">
        <v>80.74</v>
      </c>
    </row>
    <row r="96" spans="1:3" ht="12.75">
      <c r="A96" s="2">
        <v>4</v>
      </c>
      <c r="B96" s="26" t="s">
        <v>127</v>
      </c>
      <c r="C96" s="7">
        <v>143.75</v>
      </c>
    </row>
    <row r="97" spans="1:3" ht="12.75">
      <c r="A97" s="2">
        <v>5</v>
      </c>
      <c r="B97" s="25" t="s">
        <v>129</v>
      </c>
      <c r="C97" s="7">
        <v>33.48</v>
      </c>
    </row>
    <row r="98" spans="1:3" ht="12.75">
      <c r="A98" s="2">
        <v>6</v>
      </c>
      <c r="B98" s="25" t="s">
        <v>130</v>
      </c>
      <c r="C98" s="7">
        <v>181.17</v>
      </c>
    </row>
    <row r="99" spans="1:3" ht="25.5">
      <c r="A99" s="2">
        <v>7</v>
      </c>
      <c r="B99" s="26" t="s">
        <v>132</v>
      </c>
      <c r="C99" s="7">
        <v>23.63</v>
      </c>
    </row>
    <row r="100" spans="1:3" ht="25.5">
      <c r="A100" s="2">
        <v>8</v>
      </c>
      <c r="B100" s="26" t="s">
        <v>134</v>
      </c>
      <c r="C100" s="7">
        <v>116.18</v>
      </c>
    </row>
    <row r="101" spans="1:3" ht="25.5">
      <c r="A101" s="2">
        <v>9</v>
      </c>
      <c r="B101" s="26" t="s">
        <v>137</v>
      </c>
      <c r="C101" s="7">
        <v>94.52</v>
      </c>
    </row>
    <row r="102" spans="1:3" ht="25.5">
      <c r="A102" s="2">
        <v>10</v>
      </c>
      <c r="B102" s="26" t="s">
        <v>138</v>
      </c>
      <c r="C102" s="7">
        <v>72.86</v>
      </c>
    </row>
    <row r="103" spans="1:4" ht="25.5">
      <c r="A103" s="2">
        <v>11</v>
      </c>
      <c r="B103" s="28" t="s">
        <v>140</v>
      </c>
      <c r="C103" s="37">
        <v>102.4</v>
      </c>
      <c r="D103" s="29"/>
    </row>
    <row r="104" spans="1:4" ht="25.5">
      <c r="A104" s="2">
        <v>12</v>
      </c>
      <c r="B104" s="28" t="s">
        <v>141</v>
      </c>
      <c r="C104" s="37">
        <v>131.94</v>
      </c>
      <c r="D104" s="29"/>
    </row>
    <row r="105" spans="1:4" ht="25.5">
      <c r="A105" s="2">
        <v>13</v>
      </c>
      <c r="B105" s="28" t="s">
        <v>145</v>
      </c>
      <c r="C105" s="37">
        <v>108.31</v>
      </c>
      <c r="D105" s="29"/>
    </row>
    <row r="106" spans="1:4" ht="25.5">
      <c r="A106" s="2">
        <v>14</v>
      </c>
      <c r="B106" s="28" t="s">
        <v>145</v>
      </c>
      <c r="C106" s="37">
        <v>147.69</v>
      </c>
      <c r="D106" s="29"/>
    </row>
    <row r="107" spans="1:4" ht="12.75">
      <c r="A107" s="2">
        <v>15</v>
      </c>
      <c r="B107" s="28" t="s">
        <v>147</v>
      </c>
      <c r="C107" s="37">
        <v>196.92</v>
      </c>
      <c r="D107" s="29"/>
    </row>
    <row r="108" spans="1:4" ht="12.75">
      <c r="A108" s="2">
        <v>16</v>
      </c>
      <c r="B108" s="28" t="s">
        <v>148</v>
      </c>
      <c r="C108" s="37">
        <v>63.02</v>
      </c>
      <c r="D108" s="29"/>
    </row>
    <row r="109" spans="1:4" ht="12.75">
      <c r="A109" s="2">
        <v>17</v>
      </c>
      <c r="B109" s="28" t="s">
        <v>153</v>
      </c>
      <c r="C109" s="37">
        <v>171.32</v>
      </c>
      <c r="D109" s="29"/>
    </row>
    <row r="110" spans="1:3" ht="12.75">
      <c r="A110" s="1"/>
      <c r="B110" s="1"/>
      <c r="C110" s="4"/>
    </row>
    <row r="111" spans="1:3" ht="12.75">
      <c r="A111" s="39"/>
      <c r="B111" s="1" t="s">
        <v>120</v>
      </c>
      <c r="C111" s="4" t="s">
        <v>121</v>
      </c>
    </row>
    <row r="112" spans="1:3" ht="281.25" customHeight="1">
      <c r="A112" s="32"/>
      <c r="C112" s="40"/>
    </row>
  </sheetData>
  <sheetProtection/>
  <mergeCells count="2">
    <mergeCell ref="A8:C8"/>
    <mergeCell ref="A9:C9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oepp05</cp:lastModifiedBy>
  <cp:lastPrinted>2014-07-09T06:01:01Z</cp:lastPrinted>
  <dcterms:created xsi:type="dcterms:W3CDTF">2014-06-28T09:19:15Z</dcterms:created>
  <dcterms:modified xsi:type="dcterms:W3CDTF">2014-07-15T07:07:03Z</dcterms:modified>
  <cp:category/>
  <cp:version/>
  <cp:contentType/>
  <cp:contentStatus/>
</cp:coreProperties>
</file>